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192.168.0.240\data\本社\一般\自社データ\新書式2016.4.1～\有効書式\業務書式\様式06ABC 10%指定請求書\HP用\2025.12~\"/>
    </mc:Choice>
  </mc:AlternateContent>
  <xr:revisionPtr revIDLastSave="0" documentId="13_ncr:1_{6CECF1B9-4206-4325-9433-C2185EDF11A3}" xr6:coauthVersionLast="47" xr6:coauthVersionMax="47" xr10:uidLastSave="{00000000-0000-0000-0000-000000000000}"/>
  <bookViews>
    <workbookView xWindow="-120" yWindow="-120" windowWidth="29040" windowHeight="15720" tabRatio="673" activeTab="1" xr2:uid="{00000000-000D-0000-FFFF-FFFF00000000}"/>
  </bookViews>
  <sheets>
    <sheet name="注意事項" sheetId="31" r:id="rId1"/>
    <sheet name="指定請求書 外注工事用" sheetId="27" r:id="rId2"/>
    <sheet name="指定請求書　材料その他用" sheetId="30" r:id="rId3"/>
    <sheet name="常用伝票 (入力用)" sheetId="23" r:id="rId4"/>
    <sheet name="帳票25日" sheetId="25" state="hidden" r:id="rId5"/>
  </sheets>
  <definedNames>
    <definedName name="_xlnm._FilterDatabase" localSheetId="1" hidden="1">'指定請求書 外注工事用'!$T$11:$U$19</definedName>
    <definedName name="_xlnm.Print_Area" localSheetId="1">'指定請求書 外注工事用'!$A$1:$R$62</definedName>
    <definedName name="_xlnm.Print_Area" localSheetId="2">'指定請求書　材料その他用'!$A$1:$H$62</definedName>
    <definedName name="_xlnm.Print_Area" localSheetId="3">'常用伝票 (入力用)'!$A$1:$K$38</definedName>
    <definedName name="_xlnm.Print_Area" localSheetId="0">注意事項!$A$1:$B$29</definedName>
    <definedName name="_xlnm.Print_Area" localSheetId="4">帳票25日!$A$1:$AM$89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0" i="30" l="1"/>
  <c r="G48" i="30"/>
  <c r="G47" i="30"/>
  <c r="G43" i="30"/>
  <c r="G41" i="30"/>
  <c r="F46" i="30"/>
  <c r="B50" i="30"/>
  <c r="B49" i="30"/>
  <c r="B47" i="30"/>
  <c r="B44" i="30"/>
  <c r="B43" i="30"/>
  <c r="B41" i="30"/>
  <c r="G58" i="30"/>
  <c r="G57" i="30"/>
  <c r="G56" i="30"/>
  <c r="G55" i="30"/>
  <c r="G54" i="30"/>
  <c r="G38" i="30"/>
  <c r="G37" i="30"/>
  <c r="G36" i="30"/>
  <c r="G35" i="30"/>
  <c r="G34" i="30"/>
  <c r="F50" i="30"/>
  <c r="D50" i="30"/>
  <c r="A50" i="30"/>
  <c r="G49" i="30"/>
  <c r="F49" i="30"/>
  <c r="D49" i="30"/>
  <c r="A49" i="30"/>
  <c r="F48" i="30"/>
  <c r="D48" i="30"/>
  <c r="B48" i="30"/>
  <c r="A48" i="30"/>
  <c r="F47" i="30"/>
  <c r="D47" i="30"/>
  <c r="A47" i="30"/>
  <c r="G46" i="30"/>
  <c r="D46" i="30"/>
  <c r="B46" i="30"/>
  <c r="A46" i="30"/>
  <c r="G45" i="30"/>
  <c r="F45" i="30"/>
  <c r="D45" i="30"/>
  <c r="B45" i="30"/>
  <c r="A45" i="30"/>
  <c r="G44" i="30"/>
  <c r="F44" i="30"/>
  <c r="D44" i="30"/>
  <c r="A44" i="30"/>
  <c r="F43" i="30"/>
  <c r="D43" i="30"/>
  <c r="A43" i="30"/>
  <c r="G42" i="30"/>
  <c r="F42" i="30"/>
  <c r="D42" i="30"/>
  <c r="B42" i="30"/>
  <c r="A42" i="30"/>
  <c r="F41" i="30"/>
  <c r="D41" i="30"/>
  <c r="A41" i="30"/>
  <c r="B35" i="30"/>
  <c r="B24" i="30"/>
  <c r="B55" i="30" s="1"/>
  <c r="B25" i="27"/>
  <c r="B55" i="27" s="1"/>
  <c r="N36" i="27"/>
  <c r="B50" i="27" l="1"/>
  <c r="B49" i="27"/>
  <c r="B43" i="27"/>
  <c r="B44" i="27"/>
  <c r="B45" i="27"/>
  <c r="B46" i="27"/>
  <c r="B47" i="27"/>
  <c r="B48" i="27"/>
  <c r="B42" i="27"/>
  <c r="B41" i="27"/>
  <c r="A41" i="27"/>
  <c r="G33" i="30" l="1"/>
  <c r="D20" i="30" l="1"/>
  <c r="B23" i="30" s="1"/>
  <c r="C24" i="30" s="1"/>
  <c r="C55" i="30" s="1"/>
  <c r="D51" i="30" l="1"/>
  <c r="B25" i="30"/>
  <c r="B54" i="30"/>
  <c r="B56" i="30" l="1"/>
  <c r="B34" i="27" l="1"/>
  <c r="E22" i="25" l="1"/>
  <c r="E68" i="25" s="1"/>
  <c r="E23" i="25"/>
  <c r="E69" i="25" s="1"/>
  <c r="E24" i="25"/>
  <c r="E70" i="25" s="1"/>
  <c r="E25" i="25"/>
  <c r="E71" i="25" s="1"/>
  <c r="E26" i="25"/>
  <c r="E72" i="25" s="1"/>
  <c r="E27" i="25"/>
  <c r="E73" i="25" s="1"/>
  <c r="E28" i="25"/>
  <c r="E74" i="25" s="1"/>
  <c r="E29" i="25"/>
  <c r="E75" i="25" s="1"/>
  <c r="E30" i="25"/>
  <c r="E76" i="25" s="1"/>
  <c r="E31" i="25"/>
  <c r="E77" i="25" s="1"/>
  <c r="AH23" i="25"/>
  <c r="AK69" i="25" s="1"/>
  <c r="AH24" i="25"/>
  <c r="AK70" i="25" s="1"/>
  <c r="AH25" i="25"/>
  <c r="AK71" i="25" s="1"/>
  <c r="AH26" i="25"/>
  <c r="AK72" i="25" s="1"/>
  <c r="AH27" i="25"/>
  <c r="AK73" i="25" s="1"/>
  <c r="AH28" i="25"/>
  <c r="AK74" i="25" s="1"/>
  <c r="AH29" i="25"/>
  <c r="AK75" i="25" s="1"/>
  <c r="AH30" i="25"/>
  <c r="AK76" i="25" s="1"/>
  <c r="AH31" i="25"/>
  <c r="AK77" i="25" s="1"/>
  <c r="AH22" i="25"/>
  <c r="AK68" i="25" s="1"/>
  <c r="B4" i="25"/>
  <c r="B48" i="25" s="1"/>
  <c r="J37" i="23"/>
  <c r="J36" i="23"/>
  <c r="J35" i="23"/>
  <c r="J34" i="23"/>
  <c r="J33" i="23"/>
  <c r="J32" i="23"/>
  <c r="J31" i="23"/>
  <c r="J30" i="23"/>
  <c r="J29" i="23"/>
  <c r="J28" i="23"/>
  <c r="J27" i="23"/>
  <c r="J26" i="23"/>
  <c r="J25" i="23"/>
  <c r="J24" i="23"/>
  <c r="J23" i="23"/>
  <c r="J22" i="23"/>
  <c r="J21" i="23"/>
  <c r="J20" i="23"/>
  <c r="J19" i="23"/>
  <c r="J18" i="23"/>
  <c r="J17" i="23"/>
  <c r="J16" i="23"/>
  <c r="J15" i="23"/>
  <c r="J14" i="23"/>
  <c r="J13" i="23"/>
  <c r="J12" i="23"/>
  <c r="J11" i="23"/>
  <c r="J10" i="23"/>
  <c r="J9" i="23"/>
  <c r="J8" i="23"/>
  <c r="J7" i="23"/>
  <c r="D7" i="25"/>
  <c r="D51" i="25" s="1"/>
  <c r="D6" i="25"/>
  <c r="D50" i="25" s="1"/>
  <c r="T23" i="25"/>
  <c r="AA23" i="25" s="1"/>
  <c r="T24" i="25"/>
  <c r="T70" i="25" s="1"/>
  <c r="T25" i="25"/>
  <c r="AA25" i="25" s="1"/>
  <c r="T26" i="25"/>
  <c r="AA26" i="25" s="1"/>
  <c r="T27" i="25"/>
  <c r="AA27" i="25" s="1"/>
  <c r="T28" i="25"/>
  <c r="AA28" i="25" s="1"/>
  <c r="T29" i="25"/>
  <c r="T75" i="25" s="1"/>
  <c r="T30" i="25"/>
  <c r="AA30" i="25" s="1"/>
  <c r="T31" i="25"/>
  <c r="T22" i="25"/>
  <c r="AA22" i="25" s="1"/>
  <c r="P23" i="25"/>
  <c r="P69" i="25" s="1"/>
  <c r="P24" i="25"/>
  <c r="P70" i="25" s="1"/>
  <c r="P25" i="25"/>
  <c r="P26" i="25"/>
  <c r="P72" i="25" s="1"/>
  <c r="P27" i="25"/>
  <c r="P28" i="25"/>
  <c r="P74" i="25" s="1"/>
  <c r="P29" i="25"/>
  <c r="P75" i="25" s="1"/>
  <c r="P30" i="25"/>
  <c r="P76" i="25" s="1"/>
  <c r="P31" i="25"/>
  <c r="P77" i="25" s="1"/>
  <c r="P22" i="25"/>
  <c r="P68" i="25" s="1"/>
  <c r="D21" i="27"/>
  <c r="G21" i="27"/>
  <c r="M23" i="25"/>
  <c r="M69" i="25" s="1"/>
  <c r="M24" i="25"/>
  <c r="M25" i="25"/>
  <c r="M26" i="25"/>
  <c r="M72" i="25" s="1"/>
  <c r="M27" i="25"/>
  <c r="M73" i="25" s="1"/>
  <c r="M28" i="25"/>
  <c r="M29" i="25"/>
  <c r="M30" i="25"/>
  <c r="M76" i="25" s="1"/>
  <c r="M31" i="25"/>
  <c r="M77" i="25" s="1"/>
  <c r="M22" i="25"/>
  <c r="O58" i="27"/>
  <c r="O57" i="27"/>
  <c r="O56" i="27"/>
  <c r="O55" i="27"/>
  <c r="O54" i="27"/>
  <c r="R50" i="27"/>
  <c r="Q50" i="27"/>
  <c r="J50" i="27"/>
  <c r="G50" i="27"/>
  <c r="D50" i="27"/>
  <c r="A50" i="27"/>
  <c r="R49" i="27"/>
  <c r="Q49" i="27"/>
  <c r="J49" i="27"/>
  <c r="G49" i="27"/>
  <c r="D49" i="27"/>
  <c r="A49" i="27"/>
  <c r="R48" i="27"/>
  <c r="Q48" i="27"/>
  <c r="J48" i="27"/>
  <c r="G48" i="27"/>
  <c r="D48" i="27"/>
  <c r="A48" i="27"/>
  <c r="R47" i="27"/>
  <c r="Q47" i="27"/>
  <c r="J47" i="27"/>
  <c r="G47" i="27"/>
  <c r="D47" i="27"/>
  <c r="A47" i="27"/>
  <c r="R46" i="27"/>
  <c r="Q46" i="27"/>
  <c r="J46" i="27"/>
  <c r="G46" i="27"/>
  <c r="D46" i="27"/>
  <c r="A46" i="27"/>
  <c r="R45" i="27"/>
  <c r="Q45" i="27"/>
  <c r="J45" i="27"/>
  <c r="G45" i="27"/>
  <c r="D45" i="27"/>
  <c r="A45" i="27"/>
  <c r="R44" i="27"/>
  <c r="Q44" i="27"/>
  <c r="J44" i="27"/>
  <c r="G44" i="27"/>
  <c r="D44" i="27"/>
  <c r="A44" i="27"/>
  <c r="R43" i="27"/>
  <c r="Q43" i="27"/>
  <c r="J43" i="27"/>
  <c r="G43" i="27"/>
  <c r="D43" i="27"/>
  <c r="A43" i="27"/>
  <c r="R42" i="27"/>
  <c r="Q42" i="27"/>
  <c r="J42" i="27"/>
  <c r="G42" i="27"/>
  <c r="D42" i="27"/>
  <c r="A42" i="27"/>
  <c r="R41" i="27"/>
  <c r="Q41" i="27"/>
  <c r="J41" i="27"/>
  <c r="G41" i="27"/>
  <c r="D41" i="27"/>
  <c r="N37" i="27"/>
  <c r="N35" i="27"/>
  <c r="N34" i="27"/>
  <c r="N33" i="27"/>
  <c r="Q32" i="27"/>
  <c r="J21" i="27"/>
  <c r="B24" i="27" s="1"/>
  <c r="C25" i="27" s="1"/>
  <c r="C55" i="27" s="1"/>
  <c r="M20" i="27"/>
  <c r="M50" i="27" s="1"/>
  <c r="H20" i="27"/>
  <c r="E20" i="27"/>
  <c r="E50" i="27" s="1"/>
  <c r="M19" i="27"/>
  <c r="M49" i="27" s="1"/>
  <c r="H19" i="27"/>
  <c r="H49" i="27" s="1"/>
  <c r="E19" i="27"/>
  <c r="E49" i="27" s="1"/>
  <c r="M18" i="27"/>
  <c r="P18" i="27" s="1"/>
  <c r="H18" i="27"/>
  <c r="H48" i="27" s="1"/>
  <c r="E18" i="27"/>
  <c r="E48" i="27" s="1"/>
  <c r="M17" i="27"/>
  <c r="M47" i="27" s="1"/>
  <c r="H17" i="27"/>
  <c r="H47" i="27" s="1"/>
  <c r="E17" i="27"/>
  <c r="M16" i="27"/>
  <c r="M46" i="27" s="1"/>
  <c r="H16" i="27"/>
  <c r="H46" i="27" s="1"/>
  <c r="E16" i="27"/>
  <c r="E46" i="27" s="1"/>
  <c r="M15" i="27"/>
  <c r="P15" i="27" s="1"/>
  <c r="H15" i="27"/>
  <c r="H45" i="27" s="1"/>
  <c r="E15" i="27"/>
  <c r="E45" i="27" s="1"/>
  <c r="M14" i="27"/>
  <c r="P14" i="27" s="1"/>
  <c r="H14" i="27"/>
  <c r="H44" i="27" s="1"/>
  <c r="E14" i="27"/>
  <c r="M13" i="27"/>
  <c r="M43" i="27" s="1"/>
  <c r="H13" i="27"/>
  <c r="H43" i="27" s="1"/>
  <c r="E13" i="27"/>
  <c r="M12" i="27"/>
  <c r="M42" i="27" s="1"/>
  <c r="H12" i="27"/>
  <c r="H42" i="27" s="1"/>
  <c r="E12" i="27"/>
  <c r="E42" i="27" s="1"/>
  <c r="M11" i="27"/>
  <c r="M41" i="27" s="1"/>
  <c r="H11" i="27"/>
  <c r="H41" i="27" s="1"/>
  <c r="E11" i="27"/>
  <c r="E41" i="27" s="1"/>
  <c r="P16" i="27"/>
  <c r="P46" i="27" s="1"/>
  <c r="M84" i="25"/>
  <c r="M85" i="25"/>
  <c r="M86" i="25"/>
  <c r="P84" i="25"/>
  <c r="P85" i="25"/>
  <c r="P86" i="25"/>
  <c r="N12" i="25"/>
  <c r="X32" i="25"/>
  <c r="H12" i="25" s="1"/>
  <c r="J41" i="25"/>
  <c r="B53" i="25"/>
  <c r="B68" i="25"/>
  <c r="X68" i="25"/>
  <c r="B69" i="25"/>
  <c r="X69" i="25"/>
  <c r="B70" i="25"/>
  <c r="X70" i="25"/>
  <c r="B71" i="25"/>
  <c r="X71" i="25"/>
  <c r="B72" i="25"/>
  <c r="X72" i="25"/>
  <c r="B73" i="25"/>
  <c r="X73" i="25"/>
  <c r="B74" i="25"/>
  <c r="X74" i="25"/>
  <c r="B75" i="25"/>
  <c r="X75" i="25"/>
  <c r="B76" i="25"/>
  <c r="X76" i="25"/>
  <c r="B77" i="25"/>
  <c r="X77" i="25"/>
  <c r="AA78" i="25"/>
  <c r="N58" i="25" s="1"/>
  <c r="B82" i="25"/>
  <c r="J82" i="25"/>
  <c r="M82" i="25"/>
  <c r="P82" i="25"/>
  <c r="B83" i="25"/>
  <c r="J83" i="25"/>
  <c r="M83" i="25"/>
  <c r="P83" i="25"/>
  <c r="B84" i="25"/>
  <c r="J84" i="25"/>
  <c r="B85" i="25"/>
  <c r="J85" i="25"/>
  <c r="B86" i="25"/>
  <c r="J86" i="25"/>
  <c r="J38" i="23" l="1"/>
  <c r="J87" i="25"/>
  <c r="X78" i="25"/>
  <c r="H58" i="25" s="1"/>
  <c r="AD75" i="25"/>
  <c r="AA29" i="25"/>
  <c r="P11" i="27"/>
  <c r="K14" i="27"/>
  <c r="K44" i="27" s="1"/>
  <c r="G51" i="27"/>
  <c r="P19" i="27"/>
  <c r="P49" i="27" s="1"/>
  <c r="AA24" i="25"/>
  <c r="T74" i="25"/>
  <c r="AD74" i="25" s="1"/>
  <c r="K16" i="27"/>
  <c r="K46" i="27" s="1"/>
  <c r="P20" i="27"/>
  <c r="K18" i="27"/>
  <c r="K48" i="27" s="1"/>
  <c r="K13" i="27"/>
  <c r="K43" i="27" s="1"/>
  <c r="K17" i="27"/>
  <c r="K47" i="27" s="1"/>
  <c r="S77" i="25"/>
  <c r="S27" i="25"/>
  <c r="B26" i="27"/>
  <c r="B54" i="27"/>
  <c r="S23" i="25"/>
  <c r="P73" i="25"/>
  <c r="S73" i="25" s="1"/>
  <c r="T71" i="25"/>
  <c r="AD71" i="25" s="1"/>
  <c r="S31" i="25"/>
  <c r="W29" i="25"/>
  <c r="W31" i="25"/>
  <c r="T68" i="25"/>
  <c r="AD68" i="25" s="1"/>
  <c r="W30" i="25"/>
  <c r="P17" i="27"/>
  <c r="K15" i="27"/>
  <c r="K45" i="27" s="1"/>
  <c r="K20" i="27"/>
  <c r="K50" i="27" s="1"/>
  <c r="S72" i="25"/>
  <c r="S26" i="25"/>
  <c r="E43" i="27"/>
  <c r="AD25" i="25"/>
  <c r="AG25" i="25" s="1"/>
  <c r="P45" i="27"/>
  <c r="N15" i="27"/>
  <c r="N45" i="27" s="1"/>
  <c r="S76" i="25"/>
  <c r="P13" i="27"/>
  <c r="K19" i="27"/>
  <c r="K49" i="27" s="1"/>
  <c r="W25" i="25"/>
  <c r="E47" i="27"/>
  <c r="P12" i="27"/>
  <c r="M45" i="27"/>
  <c r="K12" i="27"/>
  <c r="K42" i="27" s="1"/>
  <c r="S29" i="25"/>
  <c r="S25" i="25"/>
  <c r="S30" i="25"/>
  <c r="K11" i="27"/>
  <c r="K41" i="27" s="1"/>
  <c r="D51" i="27"/>
  <c r="J51" i="27"/>
  <c r="AD22" i="25"/>
  <c r="AG22" i="25" s="1"/>
  <c r="W28" i="25"/>
  <c r="W24" i="25"/>
  <c r="W26" i="25"/>
  <c r="M75" i="25"/>
  <c r="S75" i="25" s="1"/>
  <c r="T69" i="25"/>
  <c r="W69" i="25" s="1"/>
  <c r="AD29" i="25"/>
  <c r="AG29" i="25" s="1"/>
  <c r="P71" i="25"/>
  <c r="S69" i="25"/>
  <c r="T73" i="25"/>
  <c r="M71" i="25"/>
  <c r="AD24" i="25"/>
  <c r="AG24" i="25" s="1"/>
  <c r="AD30" i="25"/>
  <c r="AG30" i="25" s="1"/>
  <c r="T76" i="25"/>
  <c r="AG76" i="25" s="1"/>
  <c r="AJ76" i="25" s="1"/>
  <c r="T72" i="25"/>
  <c r="AG72" i="25" s="1"/>
  <c r="AJ72" i="25" s="1"/>
  <c r="M68" i="25"/>
  <c r="AD26" i="25"/>
  <c r="AG26" i="25" s="1"/>
  <c r="S22" i="25"/>
  <c r="AD31" i="25"/>
  <c r="AG31" i="25" s="1"/>
  <c r="N14" i="27"/>
  <c r="N44" i="27" s="1"/>
  <c r="P44" i="27"/>
  <c r="N18" i="27"/>
  <c r="N48" i="27" s="1"/>
  <c r="P48" i="27"/>
  <c r="AD70" i="25"/>
  <c r="M74" i="25"/>
  <c r="M70" i="25"/>
  <c r="S70" i="25" s="1"/>
  <c r="AA31" i="25"/>
  <c r="S28" i="25"/>
  <c r="W27" i="25"/>
  <c r="S24" i="25"/>
  <c r="W23" i="25"/>
  <c r="W22" i="25"/>
  <c r="E44" i="27"/>
  <c r="M21" i="27"/>
  <c r="M44" i="27"/>
  <c r="M48" i="27"/>
  <c r="H50" i="27"/>
  <c r="T32" i="25"/>
  <c r="B12" i="25" s="1"/>
  <c r="T77" i="25"/>
  <c r="AD28" i="25"/>
  <c r="AG28" i="25" s="1"/>
  <c r="AD27" i="25"/>
  <c r="AG27" i="25" s="1"/>
  <c r="AD23" i="25"/>
  <c r="AG23" i="25" s="1"/>
  <c r="N16" i="27"/>
  <c r="N46" i="27" s="1"/>
  <c r="B56" i="27" l="1"/>
  <c r="N19" i="27"/>
  <c r="N49" i="27" s="1"/>
  <c r="AA32" i="25"/>
  <c r="P21" i="27"/>
  <c r="P41" i="27"/>
  <c r="N11" i="27"/>
  <c r="N41" i="27" s="1"/>
  <c r="AD69" i="25"/>
  <c r="W68" i="25"/>
  <c r="S71" i="25"/>
  <c r="AG71" i="25"/>
  <c r="AJ71" i="25" s="1"/>
  <c r="AG75" i="25"/>
  <c r="AJ75" i="25" s="1"/>
  <c r="AG73" i="25"/>
  <c r="AJ73" i="25" s="1"/>
  <c r="N20" i="27"/>
  <c r="N50" i="27" s="1"/>
  <c r="P50" i="27"/>
  <c r="AG69" i="25"/>
  <c r="AJ69" i="25" s="1"/>
  <c r="M51" i="27"/>
  <c r="W75" i="25"/>
  <c r="W71" i="25"/>
  <c r="P47" i="27"/>
  <c r="N17" i="27"/>
  <c r="N47" i="27" s="1"/>
  <c r="N12" i="27"/>
  <c r="N42" i="27" s="1"/>
  <c r="P42" i="27"/>
  <c r="N13" i="27"/>
  <c r="N43" i="27" s="1"/>
  <c r="P43" i="27"/>
  <c r="AD73" i="25"/>
  <c r="W73" i="25"/>
  <c r="AG68" i="25"/>
  <c r="AJ68" i="25" s="1"/>
  <c r="AD72" i="25"/>
  <c r="W72" i="25"/>
  <c r="S68" i="25"/>
  <c r="W76" i="25"/>
  <c r="AD76" i="25"/>
  <c r="W77" i="25"/>
  <c r="AG77" i="25"/>
  <c r="AJ77" i="25" s="1"/>
  <c r="AD77" i="25"/>
  <c r="T78" i="25"/>
  <c r="B58" i="25" s="1"/>
  <c r="N63" i="25" s="1"/>
  <c r="T12" i="25"/>
  <c r="B17" i="25" s="1"/>
  <c r="N17" i="25"/>
  <c r="W74" i="25"/>
  <c r="AG74" i="25"/>
  <c r="AJ74" i="25" s="1"/>
  <c r="S74" i="25"/>
  <c r="W70" i="25"/>
  <c r="AG70" i="25"/>
  <c r="AJ70" i="25" s="1"/>
  <c r="P51" i="27" l="1"/>
  <c r="AD78" i="25"/>
  <c r="T58" i="25" s="1"/>
  <c r="B63" i="25" s="1"/>
  <c r="H63" i="25" s="1"/>
  <c r="T63" i="25" s="1"/>
  <c r="H17" i="25"/>
  <c r="T17" i="2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takahashi</author>
    <author>201906-03m</author>
    <author>kanri-wt</author>
  </authors>
  <commentList>
    <comment ref="B4" authorId="0" shapeId="0" xr:uid="{AA3CB4F9-4E56-454D-8B85-0CFF730CBE8F}">
      <text>
        <r>
          <rPr>
            <b/>
            <sz val="11"/>
            <color indexed="81"/>
            <rFont val="ＭＳ Ｐゴシック"/>
            <family val="3"/>
            <charset val="128"/>
          </rPr>
          <t>この書式は（千葉）消火設備工事部・総合工事課 専用書式です。
郵送先は〒260-0013千葉市中央区中央三丁目９番９号</t>
        </r>
      </text>
    </comment>
    <comment ref="N7" authorId="1" shapeId="0" xr:uid="{FBDED919-C134-4D6D-9744-0AB6703F78AA}">
      <text>
        <r>
          <rPr>
            <b/>
            <sz val="9"/>
            <color indexed="10"/>
            <rFont val="MS P ゴシック"/>
            <family val="3"/>
            <charset val="128"/>
          </rPr>
          <t>登録番号はハイフンやスペースは入れずに、
Ｔを含めた半角英数字14桁で入力してください。</t>
        </r>
      </text>
    </comment>
    <comment ref="R9" authorId="2" shapeId="0" xr:uid="{3649FCFE-7898-4980-BAF2-70C9670DDCB6}">
      <text>
        <r>
          <rPr>
            <b/>
            <sz val="9"/>
            <color indexed="81"/>
            <rFont val="MS P ゴシック"/>
            <family val="3"/>
            <charset val="128"/>
          </rPr>
          <t>ウッドテック担当者</t>
        </r>
        <r>
          <rPr>
            <sz val="9"/>
            <color indexed="81"/>
            <rFont val="MS P ゴシック"/>
            <family val="3"/>
            <charset val="12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takahashi</author>
    <author>201906-03m</author>
    <author>kanri-wt</author>
  </authors>
  <commentList>
    <comment ref="B4" authorId="0" shapeId="0" xr:uid="{954EC770-1E1A-4EBC-94E3-132E163EEB91}">
      <text>
        <r>
          <rPr>
            <b/>
            <sz val="10"/>
            <color indexed="81"/>
            <rFont val="ＭＳ Ｐゴシック"/>
            <family val="3"/>
            <charset val="128"/>
          </rPr>
          <t>この書式は（千葉）消火設備工事部・総合工事課 専用書式です。
郵送先は〒260-0013千葉市中央区中央三丁目９番９号</t>
        </r>
      </text>
    </comment>
    <comment ref="G7" authorId="1" shapeId="0" xr:uid="{00A115ED-0452-4622-AB22-DAA250C9BEEB}">
      <text>
        <r>
          <rPr>
            <b/>
            <sz val="9"/>
            <color indexed="10"/>
            <rFont val="MS P ゴシック"/>
            <family val="3"/>
            <charset val="128"/>
          </rPr>
          <t>登録番号はハイフンやスペースは入れずに、
Ｔを含めた半角英数字14桁で入力してください。</t>
        </r>
      </text>
    </comment>
    <comment ref="F9" authorId="2" shapeId="0" xr:uid="{362B63D3-BF4A-42E8-8221-0CF2A6CAE930}">
      <text>
        <r>
          <rPr>
            <b/>
            <sz val="9"/>
            <color indexed="81"/>
            <rFont val="MS P ゴシック"/>
            <family val="3"/>
            <charset val="128"/>
          </rPr>
          <t>ウッドテック担当者</t>
        </r>
        <r>
          <rPr>
            <sz val="9"/>
            <color indexed="81"/>
            <rFont val="MS P ゴシック"/>
            <family val="3"/>
            <charset val="128"/>
          </rPr>
          <t xml:space="preserve">
</t>
        </r>
      </text>
    </comment>
  </commentList>
</comments>
</file>

<file path=xl/sharedStrings.xml><?xml version="1.0" encoding="utf-8"?>
<sst xmlns="http://schemas.openxmlformats.org/spreadsheetml/2006/main" count="480" uniqueCount="224">
  <si>
    <t>契約金額</t>
    <rPh sb="0" eb="2">
      <t>ケイヤク</t>
    </rPh>
    <rPh sb="2" eb="4">
      <t>キンガク</t>
    </rPh>
    <phoneticPr fontId="7"/>
  </si>
  <si>
    <t>消費税額</t>
    <rPh sb="0" eb="3">
      <t>ショウヒゼイ</t>
    </rPh>
    <rPh sb="3" eb="4">
      <t>ガク</t>
    </rPh>
    <phoneticPr fontId="7"/>
  </si>
  <si>
    <t>振込先</t>
    <rPh sb="0" eb="2">
      <t>フリコミ</t>
    </rPh>
    <rPh sb="2" eb="3">
      <t>サキ</t>
    </rPh>
    <phoneticPr fontId="7"/>
  </si>
  <si>
    <t>下記の通り請求いたします。</t>
    <rPh sb="0" eb="2">
      <t>カキ</t>
    </rPh>
    <rPh sb="3" eb="4">
      <t>トオ</t>
    </rPh>
    <rPh sb="5" eb="7">
      <t>セイキュウ</t>
    </rPh>
    <phoneticPr fontId="7"/>
  </si>
  <si>
    <t>担当者</t>
    <rPh sb="0" eb="3">
      <t>タントウシャ</t>
    </rPh>
    <phoneticPr fontId="7"/>
  </si>
  <si>
    <t>経　理</t>
    <rPh sb="0" eb="1">
      <t>ヘ</t>
    </rPh>
    <rPh sb="2" eb="3">
      <t>リ</t>
    </rPh>
    <phoneticPr fontId="7"/>
  </si>
  <si>
    <t>出来高</t>
    <rPh sb="0" eb="3">
      <t>デキダカ</t>
    </rPh>
    <phoneticPr fontId="7"/>
  </si>
  <si>
    <t>請負形態</t>
    <rPh sb="0" eb="2">
      <t>ウケオイ</t>
    </rPh>
    <rPh sb="2" eb="4">
      <t>ケイタイ</t>
    </rPh>
    <phoneticPr fontId="7"/>
  </si>
  <si>
    <t>税抜計</t>
    <rPh sb="0" eb="1">
      <t>ゼイ</t>
    </rPh>
    <rPh sb="1" eb="2">
      <t>ヌ</t>
    </rPh>
    <rPh sb="2" eb="3">
      <t>ケイ</t>
    </rPh>
    <phoneticPr fontId="7"/>
  </si>
  <si>
    <t>請負未契約</t>
    <rPh sb="0" eb="2">
      <t>ウケオイ</t>
    </rPh>
    <rPh sb="2" eb="5">
      <t>ミケイヤク</t>
    </rPh>
    <phoneticPr fontId="7"/>
  </si>
  <si>
    <t>追加工事</t>
    <rPh sb="0" eb="2">
      <t>ツイカ</t>
    </rPh>
    <rPh sb="2" eb="4">
      <t>コウジ</t>
    </rPh>
    <phoneticPr fontId="7"/>
  </si>
  <si>
    <t>契約外</t>
    <rPh sb="0" eb="2">
      <t>ケイヤク</t>
    </rPh>
    <rPh sb="2" eb="3">
      <t>ガイ</t>
    </rPh>
    <phoneticPr fontId="7"/>
  </si>
  <si>
    <t>その他</t>
    <rPh sb="2" eb="3">
      <t>タ</t>
    </rPh>
    <phoneticPr fontId="7"/>
  </si>
  <si>
    <t>請　 負</t>
    <rPh sb="0" eb="1">
      <t>ウケ</t>
    </rPh>
    <rPh sb="3" eb="4">
      <t>フ</t>
    </rPh>
    <phoneticPr fontId="7"/>
  </si>
  <si>
    <t>常　 用</t>
    <rPh sb="0" eb="1">
      <t>ツネ</t>
    </rPh>
    <rPh sb="3" eb="4">
      <t>ヨウ</t>
    </rPh>
    <phoneticPr fontId="7"/>
  </si>
  <si>
    <t>銀行 ・支店名</t>
    <rPh sb="0" eb="2">
      <t>ギンコウ</t>
    </rPh>
    <rPh sb="4" eb="6">
      <t>シテン</t>
    </rPh>
    <rPh sb="6" eb="7">
      <t>メイ</t>
    </rPh>
    <phoneticPr fontId="7"/>
  </si>
  <si>
    <t>（本　体）　A</t>
    <rPh sb="1" eb="2">
      <t>ホン</t>
    </rPh>
    <rPh sb="3" eb="4">
      <t>カラダ</t>
    </rPh>
    <phoneticPr fontId="7"/>
  </si>
  <si>
    <t>前回迄受領額</t>
    <rPh sb="0" eb="2">
      <t>ゼンカイ</t>
    </rPh>
    <rPh sb="2" eb="3">
      <t>マデ</t>
    </rPh>
    <rPh sb="3" eb="5">
      <t>ジュリョウ</t>
    </rPh>
    <rPh sb="5" eb="6">
      <t>ガク</t>
    </rPh>
    <phoneticPr fontId="7"/>
  </si>
  <si>
    <t>請求残額</t>
    <rPh sb="0" eb="2">
      <t>セイキュウ</t>
    </rPh>
    <rPh sb="2" eb="4">
      <t>ザンガク</t>
    </rPh>
    <phoneticPr fontId="7"/>
  </si>
  <si>
    <t>ウッドテック㈱　使用欄</t>
    <rPh sb="8" eb="10">
      <t>シヨウ</t>
    </rPh>
    <rPh sb="10" eb="11">
      <t>ラン</t>
    </rPh>
    <phoneticPr fontId="7"/>
  </si>
  <si>
    <t>請求書受理日</t>
    <rPh sb="0" eb="3">
      <t>セイキュウショ</t>
    </rPh>
    <rPh sb="3" eb="5">
      <t>ジュリ</t>
    </rPh>
    <rPh sb="5" eb="6">
      <t>ビ</t>
    </rPh>
    <phoneticPr fontId="7"/>
  </si>
  <si>
    <t>口 座 種 類</t>
    <rPh sb="0" eb="1">
      <t>クチ</t>
    </rPh>
    <rPh sb="2" eb="3">
      <t>ザ</t>
    </rPh>
    <rPh sb="4" eb="5">
      <t>タネ</t>
    </rPh>
    <rPh sb="6" eb="7">
      <t>ルイ</t>
    </rPh>
    <phoneticPr fontId="7"/>
  </si>
  <si>
    <t>口 座 番 号</t>
    <rPh sb="0" eb="1">
      <t>クチ</t>
    </rPh>
    <rPh sb="2" eb="3">
      <t>ザ</t>
    </rPh>
    <rPh sb="4" eb="5">
      <t>バン</t>
    </rPh>
    <rPh sb="6" eb="7">
      <t>ゴウ</t>
    </rPh>
    <phoneticPr fontId="7"/>
  </si>
  <si>
    <t>口 座 名 義</t>
    <rPh sb="0" eb="1">
      <t>クチ</t>
    </rPh>
    <rPh sb="2" eb="3">
      <t>ザ</t>
    </rPh>
    <rPh sb="4" eb="5">
      <t>ナ</t>
    </rPh>
    <rPh sb="6" eb="7">
      <t>ギ</t>
    </rPh>
    <phoneticPr fontId="7"/>
  </si>
  <si>
    <t>今回迄出来高累計金額</t>
    <rPh sb="0" eb="2">
      <t>コンカイ</t>
    </rPh>
    <rPh sb="2" eb="3">
      <t>マデ</t>
    </rPh>
    <rPh sb="3" eb="6">
      <t>デキダカ</t>
    </rPh>
    <rPh sb="6" eb="8">
      <t>ルイケイ</t>
    </rPh>
    <rPh sb="8" eb="10">
      <t>キンガク</t>
    </rPh>
    <phoneticPr fontId="7"/>
  </si>
  <si>
    <t>今回請求金額　（C 合計）</t>
    <rPh sb="0" eb="2">
      <t>コンカイ</t>
    </rPh>
    <rPh sb="2" eb="4">
      <t>セイキュウ</t>
    </rPh>
    <rPh sb="4" eb="6">
      <t>キンガク</t>
    </rPh>
    <rPh sb="10" eb="12">
      <t>ゴウケイ</t>
    </rPh>
    <phoneticPr fontId="7"/>
  </si>
  <si>
    <t>今回請求金額</t>
    <rPh sb="0" eb="2">
      <t>コンカイ</t>
    </rPh>
    <rPh sb="2" eb="4">
      <t>セイキュウ</t>
    </rPh>
    <rPh sb="4" eb="6">
      <t>キンガク</t>
    </rPh>
    <phoneticPr fontId="7"/>
  </si>
  <si>
    <t>月度</t>
    <rPh sb="0" eb="1">
      <t>ツキ</t>
    </rPh>
    <rPh sb="1" eb="2">
      <t>ド</t>
    </rPh>
    <phoneticPr fontId="7"/>
  </si>
  <si>
    <t>ｂ：単価</t>
    <rPh sb="2" eb="4">
      <t>タンカ</t>
    </rPh>
    <phoneticPr fontId="7"/>
  </si>
  <si>
    <t>会社名：</t>
    <rPh sb="0" eb="2">
      <t>カイシャ</t>
    </rPh>
    <rPh sb="2" eb="3">
      <t>メイ</t>
    </rPh>
    <phoneticPr fontId="7"/>
  </si>
  <si>
    <t>常　　用　　伝　　票</t>
    <rPh sb="0" eb="1">
      <t>ツネ</t>
    </rPh>
    <rPh sb="3" eb="4">
      <t>ヨウ</t>
    </rPh>
    <rPh sb="6" eb="7">
      <t>デン</t>
    </rPh>
    <rPh sb="9" eb="10">
      <t>ヒョウ</t>
    </rPh>
    <phoneticPr fontId="7"/>
  </si>
  <si>
    <t>合　計：</t>
    <rPh sb="0" eb="1">
      <t>ゴウ</t>
    </rPh>
    <rPh sb="2" eb="3">
      <t>ケイ</t>
    </rPh>
    <phoneticPr fontId="7"/>
  </si>
  <si>
    <t>小計：（a×ｂ）+ｃ</t>
    <rPh sb="0" eb="2">
      <t>ショウケイ</t>
    </rPh>
    <phoneticPr fontId="7"/>
  </si>
  <si>
    <t>現  場  名</t>
    <rPh sb="0" eb="1">
      <t>ゲン</t>
    </rPh>
    <rPh sb="3" eb="4">
      <t>バ</t>
    </rPh>
    <rPh sb="6" eb="7">
      <t>メイ</t>
    </rPh>
    <phoneticPr fontId="7"/>
  </si>
  <si>
    <t>日 付</t>
    <rPh sb="0" eb="1">
      <t>ニチ</t>
    </rPh>
    <rPh sb="2" eb="3">
      <t>ツキ</t>
    </rPh>
    <phoneticPr fontId="7"/>
  </si>
  <si>
    <t>＊本通知書をもちまして協力会費の領収証と代えさせて頂き、改めまして領収書の発行は控えさせていただきますので了承ください。</t>
    <rPh sb="1" eb="2">
      <t>ホン</t>
    </rPh>
    <rPh sb="2" eb="5">
      <t>ツウチショ</t>
    </rPh>
    <rPh sb="11" eb="13">
      <t>キョウリョク</t>
    </rPh>
    <rPh sb="13" eb="15">
      <t>カイヒ</t>
    </rPh>
    <rPh sb="16" eb="19">
      <t>リョウシュウショウ</t>
    </rPh>
    <rPh sb="20" eb="21">
      <t>カ</t>
    </rPh>
    <rPh sb="25" eb="26">
      <t>イタダ</t>
    </rPh>
    <rPh sb="28" eb="29">
      <t>アラタ</t>
    </rPh>
    <rPh sb="33" eb="36">
      <t>リョウシュウショ</t>
    </rPh>
    <rPh sb="37" eb="39">
      <t>ハッコウ</t>
    </rPh>
    <rPh sb="40" eb="41">
      <t>ヒカ</t>
    </rPh>
    <rPh sb="53" eb="55">
      <t>リョウショウ</t>
    </rPh>
    <phoneticPr fontId="7"/>
  </si>
  <si>
    <t>＊支払額については、確定されたものではありません。変更が発生する際は、当社より必ず連絡させていただきます。</t>
    <rPh sb="1" eb="3">
      <t>シハライ</t>
    </rPh>
    <rPh sb="3" eb="4">
      <t>ガク</t>
    </rPh>
    <rPh sb="10" eb="12">
      <t>カクテイ</t>
    </rPh>
    <rPh sb="25" eb="27">
      <t>ヘンコウ</t>
    </rPh>
    <rPh sb="28" eb="30">
      <t>ハッセイ</t>
    </rPh>
    <rPh sb="32" eb="33">
      <t>サイ</t>
    </rPh>
    <rPh sb="35" eb="37">
      <t>トウシャ</t>
    </rPh>
    <rPh sb="39" eb="40">
      <t>カナラ</t>
    </rPh>
    <rPh sb="41" eb="43">
      <t>レンラク</t>
    </rPh>
    <phoneticPr fontId="7"/>
  </si>
  <si>
    <t>←相殺合計額(税抜)</t>
    <rPh sb="1" eb="3">
      <t>ソウサイ</t>
    </rPh>
    <rPh sb="3" eb="5">
      <t>ゴウケイ</t>
    </rPh>
    <rPh sb="5" eb="6">
      <t>ガク</t>
    </rPh>
    <rPh sb="7" eb="9">
      <t>ゼイヌキ</t>
    </rPh>
    <phoneticPr fontId="7"/>
  </si>
  <si>
    <t>内訳</t>
    <rPh sb="0" eb="2">
      <t>ウチワケ</t>
    </rPh>
    <phoneticPr fontId="7"/>
  </si>
  <si>
    <t>代理店・業者名</t>
    <rPh sb="0" eb="3">
      <t>ダイリテン</t>
    </rPh>
    <rPh sb="4" eb="6">
      <t>ギョウシャ</t>
    </rPh>
    <rPh sb="6" eb="7">
      <t>メイ</t>
    </rPh>
    <phoneticPr fontId="7"/>
  </si>
  <si>
    <t>相殺金額</t>
    <rPh sb="0" eb="2">
      <t>ソウサイ</t>
    </rPh>
    <rPh sb="2" eb="4">
      <t>キンガク</t>
    </rPh>
    <phoneticPr fontId="7"/>
  </si>
  <si>
    <t>現　　場　　名</t>
    <rPh sb="0" eb="1">
      <t>ウツツ</t>
    </rPh>
    <rPh sb="3" eb="4">
      <t>バ</t>
    </rPh>
    <rPh sb="6" eb="7">
      <t>メイ</t>
    </rPh>
    <phoneticPr fontId="7"/>
  </si>
  <si>
    <t>【連絡事項・特記事項】</t>
    <rPh sb="1" eb="3">
      <t>レンラク</t>
    </rPh>
    <rPh sb="3" eb="5">
      <t>ジコウ</t>
    </rPh>
    <rPh sb="6" eb="8">
      <t>トッキ</t>
    </rPh>
    <rPh sb="8" eb="10">
      <t>ジコウ</t>
    </rPh>
    <phoneticPr fontId="7"/>
  </si>
  <si>
    <r>
      <t>【相殺内訳】</t>
    </r>
    <r>
      <rPr>
        <sz val="10"/>
        <rFont val="ＭＳ Ｐ明朝"/>
        <family val="1"/>
        <charset val="128"/>
      </rPr>
      <t>＊税抜金額</t>
    </r>
    <rPh sb="1" eb="3">
      <t>ソウサイ</t>
    </rPh>
    <rPh sb="3" eb="5">
      <t>ウチワケ</t>
    </rPh>
    <rPh sb="7" eb="8">
      <t>ゼイ</t>
    </rPh>
    <rPh sb="8" eb="9">
      <t>ヌ</t>
    </rPh>
    <rPh sb="9" eb="11">
      <t>キンガク</t>
    </rPh>
    <phoneticPr fontId="7"/>
  </si>
  <si>
    <t>請負
未契約</t>
    <rPh sb="0" eb="2">
      <t>ウケオイ</t>
    </rPh>
    <rPh sb="3" eb="6">
      <t>ミケイヤク</t>
    </rPh>
    <phoneticPr fontId="7"/>
  </si>
  <si>
    <t>常用</t>
    <rPh sb="0" eb="2">
      <t>ジョウヨウ</t>
    </rPh>
    <phoneticPr fontId="7"/>
  </si>
  <si>
    <t>請負</t>
    <rPh sb="0" eb="2">
      <t>ウケオイ</t>
    </rPh>
    <phoneticPr fontId="7"/>
  </si>
  <si>
    <t>請負区分</t>
    <rPh sb="0" eb="2">
      <t>ウケオイ</t>
    </rPh>
    <rPh sb="2" eb="4">
      <t>クブン</t>
    </rPh>
    <phoneticPr fontId="7"/>
  </si>
  <si>
    <t>G:請求残額(A-B-C)</t>
    <rPh sb="2" eb="4">
      <t>セイキュウ</t>
    </rPh>
    <rPh sb="4" eb="6">
      <t>ザンガク</t>
    </rPh>
    <phoneticPr fontId="7"/>
  </si>
  <si>
    <t>F：当月支払額(C-D-E)</t>
    <rPh sb="2" eb="4">
      <t>トウゲツ</t>
    </rPh>
    <rPh sb="4" eb="6">
      <t>シハライ</t>
    </rPh>
    <rPh sb="6" eb="7">
      <t>ガク</t>
    </rPh>
    <phoneticPr fontId="7"/>
  </si>
  <si>
    <t>E：先月までの仮払金額</t>
    <rPh sb="2" eb="4">
      <t>センゲツ</t>
    </rPh>
    <rPh sb="7" eb="9">
      <t>カリバライ</t>
    </rPh>
    <rPh sb="9" eb="11">
      <t>キンガク</t>
    </rPh>
    <phoneticPr fontId="7"/>
  </si>
  <si>
    <t>D:当月相殺額</t>
    <rPh sb="2" eb="4">
      <t>トウゲツ</t>
    </rPh>
    <rPh sb="4" eb="6">
      <t>ソウサイ</t>
    </rPh>
    <rPh sb="6" eb="7">
      <t>ガク</t>
    </rPh>
    <phoneticPr fontId="7"/>
  </si>
  <si>
    <t>C:当月請求額</t>
    <rPh sb="2" eb="4">
      <t>トウゲツ</t>
    </rPh>
    <rPh sb="4" eb="6">
      <t>セイキュウ</t>
    </rPh>
    <rPh sb="6" eb="7">
      <t>ガク</t>
    </rPh>
    <phoneticPr fontId="7"/>
  </si>
  <si>
    <t>B:既支払額</t>
    <rPh sb="2" eb="3">
      <t>キ</t>
    </rPh>
    <rPh sb="3" eb="5">
      <t>シハライ</t>
    </rPh>
    <rPh sb="5" eb="6">
      <t>ガク</t>
    </rPh>
    <phoneticPr fontId="7"/>
  </si>
  <si>
    <t>A：契約金額</t>
    <rPh sb="2" eb="4">
      <t>ケイヤク</t>
    </rPh>
    <rPh sb="4" eb="6">
      <t>キンガク</t>
    </rPh>
    <phoneticPr fontId="7"/>
  </si>
  <si>
    <t>工事番号</t>
    <rPh sb="0" eb="2">
      <t>コウジ</t>
    </rPh>
    <rPh sb="2" eb="4">
      <t>バンゴウ</t>
    </rPh>
    <phoneticPr fontId="7"/>
  </si>
  <si>
    <r>
      <t>【支払内訳】</t>
    </r>
    <r>
      <rPr>
        <sz val="10"/>
        <rFont val="ＭＳ Ｐ明朝"/>
        <family val="1"/>
        <charset val="128"/>
      </rPr>
      <t>＊税抜金額</t>
    </r>
    <rPh sb="1" eb="3">
      <t>シハライ</t>
    </rPh>
    <rPh sb="3" eb="5">
      <t>ウチワケ</t>
    </rPh>
    <rPh sb="7" eb="8">
      <t>ゼイ</t>
    </rPh>
    <rPh sb="8" eb="9">
      <t>ヌ</t>
    </rPh>
    <rPh sb="9" eb="11">
      <t>キンガク</t>
    </rPh>
    <phoneticPr fontId="7"/>
  </si>
  <si>
    <t>＝</t>
    <phoneticPr fontId="7"/>
  </si>
  <si>
    <t>-</t>
    <phoneticPr fontId="7"/>
  </si>
  <si>
    <t>+</t>
    <phoneticPr fontId="7"/>
  </si>
  <si>
    <t>⑥：協力会費　①×0.2％</t>
    <rPh sb="2" eb="4">
      <t>キョウリョク</t>
    </rPh>
    <rPh sb="4" eb="6">
      <t>カイヒ</t>
    </rPh>
    <phoneticPr fontId="7"/>
  </si>
  <si>
    <t>⑤：消費税額(5％)</t>
    <rPh sb="2" eb="5">
      <t>ショウヒゼイ</t>
    </rPh>
    <rPh sb="5" eb="6">
      <t>ガク</t>
    </rPh>
    <phoneticPr fontId="7"/>
  </si>
  <si>
    <t>④：当月支払額(税抜)</t>
    <rPh sb="2" eb="3">
      <t>トウ</t>
    </rPh>
    <rPh sb="3" eb="4">
      <t>ゲツ</t>
    </rPh>
    <rPh sb="4" eb="6">
      <t>シハライ</t>
    </rPh>
    <rPh sb="6" eb="7">
      <t>ガク</t>
    </rPh>
    <rPh sb="8" eb="9">
      <t>ゼイ</t>
    </rPh>
    <rPh sb="9" eb="10">
      <t>ヌク</t>
    </rPh>
    <phoneticPr fontId="7"/>
  </si>
  <si>
    <t>当月総支払額</t>
    <rPh sb="0" eb="2">
      <t>トウゲツ</t>
    </rPh>
    <rPh sb="2" eb="3">
      <t>ソウ</t>
    </rPh>
    <rPh sb="3" eb="5">
      <t>シハライ</t>
    </rPh>
    <rPh sb="5" eb="6">
      <t>ガク</t>
    </rPh>
    <phoneticPr fontId="7"/>
  </si>
  <si>
    <t>③:先月までの仮払金(税抜)</t>
    <rPh sb="2" eb="4">
      <t>センゲツ</t>
    </rPh>
    <rPh sb="7" eb="9">
      <t>カリバライ</t>
    </rPh>
    <rPh sb="9" eb="10">
      <t>キン</t>
    </rPh>
    <rPh sb="11" eb="12">
      <t>ゼイ</t>
    </rPh>
    <rPh sb="12" eb="13">
      <t>ヌ</t>
    </rPh>
    <phoneticPr fontId="7"/>
  </si>
  <si>
    <t>②:当月相殺額(税抜)</t>
    <rPh sb="2" eb="4">
      <t>トウゲツ</t>
    </rPh>
    <rPh sb="4" eb="6">
      <t>ソウサイ</t>
    </rPh>
    <rPh sb="6" eb="7">
      <t>ガク</t>
    </rPh>
    <rPh sb="8" eb="9">
      <t>ゼイ</t>
    </rPh>
    <rPh sb="9" eb="10">
      <t>ヌ</t>
    </rPh>
    <phoneticPr fontId="7"/>
  </si>
  <si>
    <t>①:当月請求額(税抜)</t>
    <rPh sb="2" eb="4">
      <t>トウゲツ</t>
    </rPh>
    <rPh sb="4" eb="6">
      <t>セイキュウ</t>
    </rPh>
    <rPh sb="6" eb="7">
      <t>ガク</t>
    </rPh>
    <rPh sb="8" eb="9">
      <t>ゼイ</t>
    </rPh>
    <rPh sb="9" eb="10">
      <t>ヌ</t>
    </rPh>
    <phoneticPr fontId="7"/>
  </si>
  <si>
    <t>記</t>
    <rPh sb="0" eb="1">
      <t>キ</t>
    </rPh>
    <phoneticPr fontId="7"/>
  </si>
  <si>
    <t>千葉支店</t>
    <rPh sb="0" eb="2">
      <t>チバ</t>
    </rPh>
    <rPh sb="2" eb="4">
      <t>シテン</t>
    </rPh>
    <phoneticPr fontId="7"/>
  </si>
  <si>
    <t>経理</t>
    <rPh sb="0" eb="2">
      <t>ケイリ</t>
    </rPh>
    <phoneticPr fontId="7"/>
  </si>
  <si>
    <t>社　長</t>
    <rPh sb="0" eb="1">
      <t>シャ</t>
    </rPh>
    <rPh sb="2" eb="3">
      <t>チョウ</t>
    </rPh>
    <phoneticPr fontId="7"/>
  </si>
  <si>
    <t>ＦＡＸ：0476-97-2559</t>
    <phoneticPr fontId="7"/>
  </si>
  <si>
    <t>支払金額を、下記の通り通知いたします。</t>
    <rPh sb="0" eb="2">
      <t>シハライ</t>
    </rPh>
    <rPh sb="2" eb="4">
      <t>キンガク</t>
    </rPh>
    <rPh sb="6" eb="8">
      <t>カキ</t>
    </rPh>
    <rPh sb="9" eb="10">
      <t>トオ</t>
    </rPh>
    <rPh sb="11" eb="13">
      <t>ツウチ</t>
    </rPh>
    <phoneticPr fontId="7"/>
  </si>
  <si>
    <t>ＴＥＬ：0476-97-2551</t>
    <phoneticPr fontId="7"/>
  </si>
  <si>
    <t>TEL：</t>
    <phoneticPr fontId="7"/>
  </si>
  <si>
    <t>ウッドテック株式会社</t>
    <rPh sb="7" eb="11">
      <t>カブシキガイシャ</t>
    </rPh>
    <phoneticPr fontId="7"/>
  </si>
  <si>
    <t>FAX：</t>
    <phoneticPr fontId="7"/>
  </si>
  <si>
    <t>千葉県印西市小林北2-7-4</t>
    <rPh sb="0" eb="3">
      <t>チバケン</t>
    </rPh>
    <rPh sb="3" eb="6">
      <t>インザイシ</t>
    </rPh>
    <rPh sb="6" eb="8">
      <t>コバヤシ</t>
    </rPh>
    <rPh sb="8" eb="9">
      <t>キタ</t>
    </rPh>
    <phoneticPr fontId="7"/>
  </si>
  <si>
    <t>〒270-1318</t>
    <phoneticPr fontId="7"/>
  </si>
  <si>
    <t>御中</t>
    <rPh sb="0" eb="2">
      <t>オンチュウ</t>
    </rPh>
    <phoneticPr fontId="7"/>
  </si>
  <si>
    <t>発行日：</t>
    <rPh sb="0" eb="3">
      <t>ハッコウビ</t>
    </rPh>
    <phoneticPr fontId="7"/>
  </si>
  <si>
    <t>支払予定通知書</t>
    <rPh sb="0" eb="2">
      <t>シハライ</t>
    </rPh>
    <rPh sb="2" eb="4">
      <t>ヨテイ</t>
    </rPh>
    <rPh sb="4" eb="6">
      <t>ツウチ</t>
    </rPh>
    <rPh sb="6" eb="7">
      <t>ショ</t>
    </rPh>
    <phoneticPr fontId="7"/>
  </si>
  <si>
    <t>該当なし</t>
    <rPh sb="0" eb="2">
      <t>ガイトウ</t>
    </rPh>
    <phoneticPr fontId="7"/>
  </si>
  <si>
    <t>金額</t>
    <rPh sb="0" eb="2">
      <t>キンガク</t>
    </rPh>
    <phoneticPr fontId="7"/>
  </si>
  <si>
    <t>【支払内訳】</t>
    <rPh sb="1" eb="3">
      <t>シハライ</t>
    </rPh>
    <rPh sb="3" eb="5">
      <t>ウチワケ</t>
    </rPh>
    <phoneticPr fontId="7"/>
  </si>
  <si>
    <t>F：当月支払額(C-D)</t>
    <rPh sb="2" eb="4">
      <t>トウゲツ</t>
    </rPh>
    <rPh sb="4" eb="6">
      <t>シハライ</t>
    </rPh>
    <rPh sb="6" eb="7">
      <t>ガク</t>
    </rPh>
    <phoneticPr fontId="7"/>
  </si>
  <si>
    <t>＝</t>
    <phoneticPr fontId="7"/>
  </si>
  <si>
    <t>-</t>
    <phoneticPr fontId="7"/>
  </si>
  <si>
    <t>+</t>
    <phoneticPr fontId="7"/>
  </si>
  <si>
    <t>田中</t>
    <rPh sb="0" eb="2">
      <t>タナカ</t>
    </rPh>
    <phoneticPr fontId="7"/>
  </si>
  <si>
    <t>長</t>
    <rPh sb="0" eb="1">
      <t>オサ</t>
    </rPh>
    <phoneticPr fontId="7"/>
  </si>
  <si>
    <t>三浦</t>
    <rPh sb="0" eb="2">
      <t>ミウラ</t>
    </rPh>
    <phoneticPr fontId="7"/>
  </si>
  <si>
    <t>馬場</t>
    <rPh sb="0" eb="2">
      <t>ババ</t>
    </rPh>
    <phoneticPr fontId="7"/>
  </si>
  <si>
    <t>辻</t>
    <rPh sb="0" eb="1">
      <t>ツジ</t>
    </rPh>
    <phoneticPr fontId="7"/>
  </si>
  <si>
    <t>小野</t>
    <rPh sb="0" eb="2">
      <t>オノ</t>
    </rPh>
    <phoneticPr fontId="7"/>
  </si>
  <si>
    <t>支払日：</t>
    <rPh sb="0" eb="3">
      <t>シハライビ</t>
    </rPh>
    <phoneticPr fontId="7"/>
  </si>
  <si>
    <t>加藤</t>
    <rPh sb="0" eb="2">
      <t>カトウ</t>
    </rPh>
    <phoneticPr fontId="7"/>
  </si>
  <si>
    <t>川﨑</t>
    <rPh sb="0" eb="2">
      <t>カワサキ</t>
    </rPh>
    <phoneticPr fontId="7"/>
  </si>
  <si>
    <t>請　求　帳　票</t>
    <rPh sb="0" eb="1">
      <t>ショウ</t>
    </rPh>
    <rPh sb="2" eb="3">
      <t>モトム</t>
    </rPh>
    <rPh sb="4" eb="5">
      <t>チョウ</t>
    </rPh>
    <rPh sb="6" eb="7">
      <t>ヒョウ</t>
    </rPh>
    <phoneticPr fontId="7"/>
  </si>
  <si>
    <t>請求合計額</t>
    <rPh sb="0" eb="2">
      <t>セイキュウ</t>
    </rPh>
    <rPh sb="2" eb="4">
      <t>ゴウケイ</t>
    </rPh>
    <rPh sb="4" eb="5">
      <t>ガク</t>
    </rPh>
    <phoneticPr fontId="7"/>
  </si>
  <si>
    <t>〈業者控え〉</t>
    <rPh sb="1" eb="3">
      <t>ギョウシャ</t>
    </rPh>
    <rPh sb="3" eb="4">
      <t>ヒカ</t>
    </rPh>
    <phoneticPr fontId="7"/>
  </si>
  <si>
    <t>㊞</t>
    <phoneticPr fontId="7"/>
  </si>
  <si>
    <t>B</t>
    <phoneticPr fontId="7"/>
  </si>
  <si>
    <t>C</t>
    <phoneticPr fontId="7"/>
  </si>
  <si>
    <t>D ：　（B+C)</t>
    <phoneticPr fontId="7"/>
  </si>
  <si>
    <t>A-D</t>
    <phoneticPr fontId="7"/>
  </si>
  <si>
    <t>（ﾌﾘｶﾞﾅ）</t>
    <phoneticPr fontId="7"/>
  </si>
  <si>
    <r>
      <t>請　求　書　</t>
    </r>
    <r>
      <rPr>
        <sz val="14"/>
        <rFont val="ＭＳ Ｐゴシック"/>
        <family val="3"/>
        <charset val="128"/>
      </rPr>
      <t>（正）</t>
    </r>
    <rPh sb="0" eb="1">
      <t>ウケ</t>
    </rPh>
    <rPh sb="2" eb="3">
      <t>モトム</t>
    </rPh>
    <rPh sb="4" eb="5">
      <t>ショ</t>
    </rPh>
    <rPh sb="7" eb="8">
      <t>セイ</t>
    </rPh>
    <phoneticPr fontId="7"/>
  </si>
  <si>
    <t>部門責任者</t>
    <rPh sb="0" eb="2">
      <t>ブモン</t>
    </rPh>
    <rPh sb="2" eb="5">
      <t>セキニンシャ</t>
    </rPh>
    <phoneticPr fontId="7"/>
  </si>
  <si>
    <t>　　　　・　　　・</t>
    <phoneticPr fontId="7"/>
  </si>
  <si>
    <t>〈正：提出用〉</t>
    <rPh sb="1" eb="2">
      <t>セイ</t>
    </rPh>
    <rPh sb="3" eb="6">
      <t>テイシュツヨウ</t>
    </rPh>
    <phoneticPr fontId="7"/>
  </si>
  <si>
    <r>
      <t>請　求　書　</t>
    </r>
    <r>
      <rPr>
        <sz val="14"/>
        <rFont val="ＭＳ Ｐゴシック"/>
        <family val="3"/>
        <charset val="128"/>
      </rPr>
      <t>(控)</t>
    </r>
    <rPh sb="0" eb="1">
      <t>ウケ</t>
    </rPh>
    <rPh sb="2" eb="3">
      <t>キュウ</t>
    </rPh>
    <rPh sb="4" eb="5">
      <t>ショ</t>
    </rPh>
    <rPh sb="7" eb="8">
      <t>ヒカ</t>
    </rPh>
    <phoneticPr fontId="7"/>
  </si>
  <si>
    <t>ｃ：資材　他</t>
    <rPh sb="2" eb="4">
      <t>シザイ</t>
    </rPh>
    <rPh sb="5" eb="6">
      <t>ホカ</t>
    </rPh>
    <phoneticPr fontId="7"/>
  </si>
  <si>
    <t>×</t>
    <phoneticPr fontId="7"/>
  </si>
  <si>
    <t>21日</t>
    <rPh sb="2" eb="3">
      <t>ニチ</t>
    </rPh>
    <phoneticPr fontId="7"/>
  </si>
  <si>
    <t>22日</t>
    <rPh sb="2" eb="3">
      <t>ニチ</t>
    </rPh>
    <phoneticPr fontId="7"/>
  </si>
  <si>
    <t>23日</t>
    <rPh sb="2" eb="3">
      <t>ニチ</t>
    </rPh>
    <phoneticPr fontId="7"/>
  </si>
  <si>
    <t>24日</t>
    <rPh sb="2" eb="3">
      <t>ニチ</t>
    </rPh>
    <phoneticPr fontId="7"/>
  </si>
  <si>
    <t>25日</t>
    <rPh sb="2" eb="3">
      <t>ニチ</t>
    </rPh>
    <phoneticPr fontId="7"/>
  </si>
  <si>
    <t>26日</t>
    <rPh sb="2" eb="3">
      <t>ニチ</t>
    </rPh>
    <phoneticPr fontId="7"/>
  </si>
  <si>
    <t>27日</t>
    <rPh sb="2" eb="3">
      <t>ニチ</t>
    </rPh>
    <phoneticPr fontId="7"/>
  </si>
  <si>
    <t>28日</t>
    <rPh sb="2" eb="3">
      <t>ニチ</t>
    </rPh>
    <phoneticPr fontId="7"/>
  </si>
  <si>
    <t>29日</t>
    <rPh sb="2" eb="3">
      <t>ニチ</t>
    </rPh>
    <phoneticPr fontId="7"/>
  </si>
  <si>
    <t>30日</t>
    <rPh sb="2" eb="3">
      <t>ニチ</t>
    </rPh>
    <phoneticPr fontId="7"/>
  </si>
  <si>
    <t>31日</t>
    <rPh sb="2" eb="3">
      <t>ニチ</t>
    </rPh>
    <phoneticPr fontId="7"/>
  </si>
  <si>
    <t>1日</t>
    <rPh sb="1" eb="2">
      <t>ニチ</t>
    </rPh>
    <phoneticPr fontId="7"/>
  </si>
  <si>
    <t>2日</t>
    <rPh sb="1" eb="2">
      <t>ニチ</t>
    </rPh>
    <phoneticPr fontId="7"/>
  </si>
  <si>
    <t>3日</t>
    <rPh sb="1" eb="2">
      <t>ニチ</t>
    </rPh>
    <phoneticPr fontId="7"/>
  </si>
  <si>
    <t>4日</t>
    <rPh sb="1" eb="2">
      <t>ニチ</t>
    </rPh>
    <phoneticPr fontId="7"/>
  </si>
  <si>
    <t>5日</t>
    <rPh sb="1" eb="2">
      <t>ニチ</t>
    </rPh>
    <phoneticPr fontId="7"/>
  </si>
  <si>
    <t>6日</t>
    <rPh sb="1" eb="2">
      <t>ニチ</t>
    </rPh>
    <phoneticPr fontId="7"/>
  </si>
  <si>
    <t>7日</t>
    <rPh sb="1" eb="2">
      <t>ニチ</t>
    </rPh>
    <phoneticPr fontId="7"/>
  </si>
  <si>
    <t>8日</t>
    <rPh sb="1" eb="2">
      <t>ニチ</t>
    </rPh>
    <phoneticPr fontId="7"/>
  </si>
  <si>
    <t>9日</t>
    <rPh sb="1" eb="2">
      <t>ニチ</t>
    </rPh>
    <phoneticPr fontId="7"/>
  </si>
  <si>
    <t>10日</t>
    <rPh sb="2" eb="3">
      <t>ニチ</t>
    </rPh>
    <phoneticPr fontId="7"/>
  </si>
  <si>
    <t>11日</t>
    <rPh sb="2" eb="3">
      <t>ニチ</t>
    </rPh>
    <phoneticPr fontId="7"/>
  </si>
  <si>
    <t>12日</t>
    <rPh sb="2" eb="3">
      <t>ニチ</t>
    </rPh>
    <phoneticPr fontId="7"/>
  </si>
  <si>
    <t>13日</t>
    <rPh sb="2" eb="3">
      <t>ニチ</t>
    </rPh>
    <phoneticPr fontId="7"/>
  </si>
  <si>
    <t>14日</t>
    <rPh sb="2" eb="3">
      <t>ニチ</t>
    </rPh>
    <phoneticPr fontId="7"/>
  </si>
  <si>
    <t>15日</t>
    <rPh sb="2" eb="3">
      <t>ニチ</t>
    </rPh>
    <phoneticPr fontId="7"/>
  </si>
  <si>
    <t>16日</t>
    <rPh sb="2" eb="3">
      <t>ニチ</t>
    </rPh>
    <phoneticPr fontId="7"/>
  </si>
  <si>
    <t>17日</t>
    <rPh sb="2" eb="3">
      <t>ニチ</t>
    </rPh>
    <phoneticPr fontId="7"/>
  </si>
  <si>
    <t>18日</t>
    <rPh sb="2" eb="3">
      <t>ニチ</t>
    </rPh>
    <phoneticPr fontId="7"/>
  </si>
  <si>
    <t>19日</t>
    <rPh sb="2" eb="3">
      <t>ニチ</t>
    </rPh>
    <phoneticPr fontId="7"/>
  </si>
  <si>
    <t>20日</t>
    <rPh sb="2" eb="3">
      <t>ニチ</t>
    </rPh>
    <phoneticPr fontId="7"/>
  </si>
  <si>
    <t>a：人工</t>
    <rPh sb="2" eb="3">
      <t>ニン</t>
    </rPh>
    <rPh sb="3" eb="4">
      <t>ク</t>
    </rPh>
    <phoneticPr fontId="7"/>
  </si>
  <si>
    <t>小野寺</t>
    <rPh sb="0" eb="3">
      <t>オノデラ</t>
    </rPh>
    <phoneticPr fontId="7"/>
  </si>
  <si>
    <t>唐鎌</t>
    <rPh sb="0" eb="2">
      <t>カラカマ</t>
    </rPh>
    <phoneticPr fontId="7"/>
  </si>
  <si>
    <t>宮崎</t>
    <rPh sb="0" eb="2">
      <t>ミヤザキ</t>
    </rPh>
    <phoneticPr fontId="7"/>
  </si>
  <si>
    <t>＊該当する日付に工事名称・人工数・金額を入力してください。</t>
    <rPh sb="1" eb="3">
      <t>ガイトウ</t>
    </rPh>
    <rPh sb="5" eb="7">
      <t>ヒヅケ</t>
    </rPh>
    <rPh sb="8" eb="10">
      <t>コウジ</t>
    </rPh>
    <rPh sb="10" eb="12">
      <t>メイショウ</t>
    </rPh>
    <rPh sb="13" eb="14">
      <t>ニン</t>
    </rPh>
    <rPh sb="14" eb="15">
      <t>ク</t>
    </rPh>
    <rPh sb="15" eb="16">
      <t>スウ</t>
    </rPh>
    <rPh sb="17" eb="19">
      <t>キンガク</t>
    </rPh>
    <rPh sb="20" eb="22">
      <t>ニュウリョク</t>
    </rPh>
    <phoneticPr fontId="7"/>
  </si>
  <si>
    <t>平成24年　　月　　日</t>
    <rPh sb="0" eb="2">
      <t>ヘイセイ</t>
    </rPh>
    <rPh sb="4" eb="5">
      <t>ネン</t>
    </rPh>
    <rPh sb="7" eb="8">
      <t>ガツ</t>
    </rPh>
    <rPh sb="10" eb="11">
      <t>ニチ</t>
    </rPh>
    <phoneticPr fontId="7"/>
  </si>
  <si>
    <t>＊ 黄色い空欄をもれなく入力して下さい。</t>
    <rPh sb="2" eb="4">
      <t>キイロ</t>
    </rPh>
    <rPh sb="5" eb="7">
      <t>クウラン</t>
    </rPh>
    <rPh sb="12" eb="14">
      <t>ニュウリョク</t>
    </rPh>
    <rPh sb="16" eb="17">
      <t>クダ</t>
    </rPh>
    <phoneticPr fontId="7"/>
  </si>
  <si>
    <t>［注意事項］</t>
    <phoneticPr fontId="7"/>
  </si>
  <si>
    <t>部門</t>
    <rPh sb="0" eb="2">
      <t>ブモン</t>
    </rPh>
    <phoneticPr fontId="7"/>
  </si>
  <si>
    <t>ｳｯﾄﾞﾃｯｸ
担当</t>
    <rPh sb="8" eb="10">
      <t>タントウ</t>
    </rPh>
    <phoneticPr fontId="7"/>
  </si>
  <si>
    <t>郵送先</t>
    <rPh sb="0" eb="2">
      <t>ユウソウ</t>
    </rPh>
    <rPh sb="2" eb="3">
      <t>サキ</t>
    </rPh>
    <phoneticPr fontId="7"/>
  </si>
  <si>
    <t>請　求　書　(控)</t>
    <phoneticPr fontId="7"/>
  </si>
  <si>
    <t>備考欄</t>
    <rPh sb="0" eb="2">
      <t>ビコウ</t>
    </rPh>
    <rPh sb="2" eb="3">
      <t>ラン</t>
    </rPh>
    <phoneticPr fontId="7"/>
  </si>
  <si>
    <t>請　求　書　(正）</t>
    <rPh sb="7" eb="8">
      <t>セイ</t>
    </rPh>
    <phoneticPr fontId="7"/>
  </si>
  <si>
    <t>　・　　・</t>
    <phoneticPr fontId="7"/>
  </si>
  <si>
    <t>　㊞</t>
    <phoneticPr fontId="7"/>
  </si>
  <si>
    <t>㊞</t>
  </si>
  <si>
    <t xml:space="preserve"> </t>
    <phoneticPr fontId="7"/>
  </si>
  <si>
    <t>当月請求額</t>
    <phoneticPr fontId="7"/>
  </si>
  <si>
    <t>＊ 部署ごとの提出となります。不明な場合は担当者に確認願います。</t>
    <rPh sb="2" eb="4">
      <t>ブショ</t>
    </rPh>
    <rPh sb="7" eb="9">
      <t>テイシュツ</t>
    </rPh>
    <rPh sb="15" eb="17">
      <t>フメイ</t>
    </rPh>
    <rPh sb="18" eb="20">
      <t>バアイ</t>
    </rPh>
    <rPh sb="21" eb="24">
      <t>タントウシャ</t>
    </rPh>
    <rPh sb="25" eb="27">
      <t>カクニン</t>
    </rPh>
    <rPh sb="27" eb="28">
      <t>ネガ</t>
    </rPh>
    <phoneticPr fontId="7"/>
  </si>
  <si>
    <t>＊ 請求書の宛先・部署名を間違えたときは、再提出して頂くこととなりますのでご注意下さい。</t>
    <rPh sb="2" eb="5">
      <t>セイキュウショ</t>
    </rPh>
    <rPh sb="6" eb="8">
      <t>アテサキ</t>
    </rPh>
    <rPh sb="9" eb="11">
      <t>ブショ</t>
    </rPh>
    <rPh sb="11" eb="12">
      <t>メイ</t>
    </rPh>
    <rPh sb="13" eb="15">
      <t>マチガ</t>
    </rPh>
    <rPh sb="21" eb="24">
      <t>サイテイシュツ</t>
    </rPh>
    <rPh sb="26" eb="27">
      <t>イタダ</t>
    </rPh>
    <rPh sb="38" eb="40">
      <t>チュウイ</t>
    </rPh>
    <rPh sb="40" eb="41">
      <t>クダ</t>
    </rPh>
    <phoneticPr fontId="7"/>
  </si>
  <si>
    <r>
      <t>＊ 金額欄は</t>
    </r>
    <r>
      <rPr>
        <b/>
        <u/>
        <sz val="9"/>
        <rFont val="ＭＳ Ｐゴシック"/>
        <family val="3"/>
        <charset val="128"/>
      </rPr>
      <t>税抜</t>
    </r>
    <r>
      <rPr>
        <sz val="9"/>
        <rFont val="ＭＳ Ｐゴシック"/>
        <family val="3"/>
        <charset val="128"/>
      </rPr>
      <t>にて記入して下さい。</t>
    </r>
    <rPh sb="2" eb="4">
      <t>キンガク</t>
    </rPh>
    <rPh sb="4" eb="5">
      <t>ラン</t>
    </rPh>
    <rPh sb="6" eb="7">
      <t>ゼイ</t>
    </rPh>
    <rPh sb="7" eb="8">
      <t>ヌ</t>
    </rPh>
    <rPh sb="10" eb="12">
      <t>キニュウ</t>
    </rPh>
    <rPh sb="14" eb="15">
      <t>クダ</t>
    </rPh>
    <phoneticPr fontId="7"/>
  </si>
  <si>
    <r>
      <t>＊ 記入</t>
    </r>
    <r>
      <rPr>
        <b/>
        <sz val="9"/>
        <rFont val="ＭＳ Ｐゴシック"/>
        <family val="3"/>
        <charset val="128"/>
      </rPr>
      <t>押印後</t>
    </r>
    <r>
      <rPr>
        <sz val="9"/>
        <rFont val="ＭＳ Ｐゴシック"/>
        <family val="3"/>
        <charset val="128"/>
      </rPr>
      <t>、</t>
    </r>
    <r>
      <rPr>
        <b/>
        <sz val="9"/>
        <rFont val="ＭＳ Ｐゴシック"/>
        <family val="3"/>
        <charset val="128"/>
      </rPr>
      <t>請求書(正)を弊社あてに郵送して下さい。</t>
    </r>
    <rPh sb="2" eb="4">
      <t>キニュウ</t>
    </rPh>
    <rPh sb="6" eb="7">
      <t>ゴ</t>
    </rPh>
    <rPh sb="24" eb="25">
      <t>クダ</t>
    </rPh>
    <phoneticPr fontId="7"/>
  </si>
  <si>
    <r>
      <t>＊ 常用工事は</t>
    </r>
    <r>
      <rPr>
        <b/>
        <u/>
        <sz val="9"/>
        <rFont val="ＭＳ Ｐゴシック"/>
        <family val="3"/>
        <charset val="128"/>
      </rPr>
      <t>別紙常用伝票に詳細を記載の上添付</t>
    </r>
    <r>
      <rPr>
        <sz val="9"/>
        <rFont val="ＭＳ Ｐゴシック"/>
        <family val="3"/>
        <charset val="128"/>
      </rPr>
      <t>して下さい。</t>
    </r>
    <rPh sb="2" eb="4">
      <t>ジョウヨウ</t>
    </rPh>
    <rPh sb="4" eb="6">
      <t>コウジ</t>
    </rPh>
    <rPh sb="7" eb="9">
      <t>ベッシ</t>
    </rPh>
    <rPh sb="9" eb="11">
      <t>ジョウヨウ</t>
    </rPh>
    <rPh sb="11" eb="13">
      <t>デンピョウ</t>
    </rPh>
    <rPh sb="14" eb="16">
      <t>ショウサイ</t>
    </rPh>
    <rPh sb="17" eb="19">
      <t>キサイ</t>
    </rPh>
    <rPh sb="20" eb="21">
      <t>ウエ</t>
    </rPh>
    <rPh sb="21" eb="23">
      <t>テンプ</t>
    </rPh>
    <rPh sb="25" eb="26">
      <t>クダ</t>
    </rPh>
    <phoneticPr fontId="7"/>
  </si>
  <si>
    <t>※部署毎に提出して下さい。</t>
    <rPh sb="1" eb="3">
      <t>ブショ</t>
    </rPh>
    <rPh sb="3" eb="4">
      <t>ゴト</t>
    </rPh>
    <rPh sb="5" eb="7">
      <t>テイシュツ</t>
    </rPh>
    <rPh sb="9" eb="10">
      <t>クダ</t>
    </rPh>
    <phoneticPr fontId="7"/>
  </si>
  <si>
    <t>※部署ごとに提出して下さい。</t>
    <rPh sb="1" eb="3">
      <t>ブショ</t>
    </rPh>
    <rPh sb="6" eb="8">
      <t>テイシュツ</t>
    </rPh>
    <rPh sb="10" eb="11">
      <t>クダ</t>
    </rPh>
    <phoneticPr fontId="7"/>
  </si>
  <si>
    <t>物件名称・工事内容</t>
    <phoneticPr fontId="7"/>
  </si>
  <si>
    <t>［注意事項］</t>
    <phoneticPr fontId="7"/>
  </si>
  <si>
    <t>ウッドテック株式会社千葉支店　御中</t>
    <rPh sb="10" eb="12">
      <t>チバ</t>
    </rPh>
    <rPh sb="12" eb="14">
      <t>シテン</t>
    </rPh>
    <rPh sb="15" eb="17">
      <t>オンチュウ</t>
    </rPh>
    <phoneticPr fontId="7"/>
  </si>
  <si>
    <t>＊ 部署ごとの提出となりますので不明な場合は現場担当者に確認願います。</t>
    <rPh sb="2" eb="4">
      <t>ブショ</t>
    </rPh>
    <rPh sb="7" eb="9">
      <t>テイシュツ</t>
    </rPh>
    <rPh sb="16" eb="18">
      <t>フメイ</t>
    </rPh>
    <rPh sb="19" eb="21">
      <t>バアイ</t>
    </rPh>
    <rPh sb="22" eb="24">
      <t>ゲンバ</t>
    </rPh>
    <rPh sb="24" eb="27">
      <t>タントウシャ</t>
    </rPh>
    <rPh sb="28" eb="30">
      <t>カクニン</t>
    </rPh>
    <rPh sb="30" eb="31">
      <t>ネガ</t>
    </rPh>
    <phoneticPr fontId="7"/>
  </si>
  <si>
    <t>〒260-0013　千葉市中央区中央三丁目9番9号</t>
    <rPh sb="10" eb="12">
      <t>チバ</t>
    </rPh>
    <rPh sb="12" eb="13">
      <t>シ</t>
    </rPh>
    <rPh sb="13" eb="15">
      <t>チュウオウ</t>
    </rPh>
    <rPh sb="15" eb="16">
      <t>ク</t>
    </rPh>
    <rPh sb="16" eb="18">
      <t>チュウオウ</t>
    </rPh>
    <rPh sb="18" eb="19">
      <t>サン</t>
    </rPh>
    <rPh sb="19" eb="21">
      <t>チョウメ</t>
    </rPh>
    <rPh sb="22" eb="23">
      <t>バン</t>
    </rPh>
    <rPh sb="24" eb="25">
      <t>ゴウ</t>
    </rPh>
    <phoneticPr fontId="7"/>
  </si>
  <si>
    <t>工事番号</t>
    <rPh sb="0" eb="2">
      <t>コウジ</t>
    </rPh>
    <rPh sb="2" eb="4">
      <t>バンゴウ</t>
    </rPh>
    <phoneticPr fontId="7"/>
  </si>
  <si>
    <t>現場名</t>
    <phoneticPr fontId="7"/>
  </si>
  <si>
    <t>工事番号</t>
    <rPh sb="0" eb="4">
      <t>コウジバンゴウ</t>
    </rPh>
    <phoneticPr fontId="7"/>
  </si>
  <si>
    <t>注文書№
又は
工事番号</t>
    <rPh sb="0" eb="3">
      <t>チュウモンショ</t>
    </rPh>
    <rPh sb="5" eb="6">
      <t>マタ</t>
    </rPh>
    <rPh sb="8" eb="10">
      <t>コウジ</t>
    </rPh>
    <rPh sb="10" eb="12">
      <t>バンゴウ</t>
    </rPh>
    <phoneticPr fontId="7"/>
  </si>
  <si>
    <t>※注文書№又は工事番号、請負形態は要記入。
上記の記載がない場合請求は支払いしかねます。</t>
    <rPh sb="1" eb="4">
      <t>チュウモンショ</t>
    </rPh>
    <rPh sb="5" eb="6">
      <t>マタ</t>
    </rPh>
    <rPh sb="7" eb="9">
      <t>コウジ</t>
    </rPh>
    <rPh sb="9" eb="11">
      <t>バンゴウ</t>
    </rPh>
    <rPh sb="12" eb="14">
      <t>ウケオイ</t>
    </rPh>
    <rPh sb="14" eb="16">
      <t>ケイタイ</t>
    </rPh>
    <rPh sb="17" eb="18">
      <t>ヨウ</t>
    </rPh>
    <rPh sb="18" eb="20">
      <t>キニュウ</t>
    </rPh>
    <rPh sb="22" eb="24">
      <t>ジョウキ</t>
    </rPh>
    <rPh sb="25" eb="27">
      <t>キサイ</t>
    </rPh>
    <rPh sb="30" eb="32">
      <t>バアイ</t>
    </rPh>
    <rPh sb="32" eb="34">
      <t>セイキュウ</t>
    </rPh>
    <rPh sb="35" eb="37">
      <t>シハラ</t>
    </rPh>
    <phoneticPr fontId="7"/>
  </si>
  <si>
    <t>(千葉）消火設備工事部</t>
    <rPh sb="1" eb="3">
      <t>チバ</t>
    </rPh>
    <rPh sb="4" eb="6">
      <t>ショウカ</t>
    </rPh>
    <rPh sb="6" eb="8">
      <t>セツビ</t>
    </rPh>
    <rPh sb="8" eb="10">
      <t>コウジ</t>
    </rPh>
    <rPh sb="10" eb="11">
      <t>ブ</t>
    </rPh>
    <phoneticPr fontId="7"/>
  </si>
  <si>
    <r>
      <t>＊ 請求書の提出期限は、毎月末日締　</t>
    </r>
    <r>
      <rPr>
        <b/>
        <u/>
        <sz val="9"/>
        <rFont val="ＭＳ Ｐゴシック"/>
        <family val="3"/>
        <charset val="128"/>
      </rPr>
      <t>5営業日以内必着</t>
    </r>
    <r>
      <rPr>
        <sz val="9"/>
        <rFont val="ＭＳ Ｐゴシック"/>
        <family val="3"/>
        <charset val="128"/>
      </rPr>
      <t>です。</t>
    </r>
    <rPh sb="2" eb="5">
      <t>セイキュウショ</t>
    </rPh>
    <rPh sb="6" eb="8">
      <t>テイシュツ</t>
    </rPh>
    <rPh sb="8" eb="10">
      <t>キゲン</t>
    </rPh>
    <rPh sb="12" eb="14">
      <t>マイツキ</t>
    </rPh>
    <rPh sb="14" eb="15">
      <t>マツ</t>
    </rPh>
    <rPh sb="15" eb="16">
      <t>ヒ</t>
    </rPh>
    <rPh sb="16" eb="17">
      <t>シ</t>
    </rPh>
    <rPh sb="19" eb="21">
      <t>エイギョウ</t>
    </rPh>
    <rPh sb="21" eb="22">
      <t>ニチ</t>
    </rPh>
    <rPh sb="22" eb="24">
      <t>イナイ</t>
    </rPh>
    <rPh sb="24" eb="26">
      <t>ヒッチャク</t>
    </rPh>
    <phoneticPr fontId="7"/>
  </si>
  <si>
    <r>
      <t>＊ 請求書の提出期限は、毎月末日締　</t>
    </r>
    <r>
      <rPr>
        <b/>
        <u/>
        <sz val="9"/>
        <rFont val="ＭＳ Ｐゴシック"/>
        <family val="3"/>
        <charset val="128"/>
      </rPr>
      <t>5営業日以内必着</t>
    </r>
    <r>
      <rPr>
        <sz val="9"/>
        <rFont val="ＭＳ Ｐゴシック"/>
        <family val="3"/>
        <charset val="128"/>
      </rPr>
      <t>です。</t>
    </r>
    <rPh sb="2" eb="5">
      <t>セイキュウショ</t>
    </rPh>
    <rPh sb="6" eb="8">
      <t>テイシュツ</t>
    </rPh>
    <rPh sb="8" eb="10">
      <t>キゲン</t>
    </rPh>
    <rPh sb="12" eb="14">
      <t>マイツキ</t>
    </rPh>
    <rPh sb="14" eb="16">
      <t>マツジツ</t>
    </rPh>
    <rPh sb="15" eb="16">
      <t>ヒ</t>
    </rPh>
    <rPh sb="16" eb="17">
      <t>シ</t>
    </rPh>
    <rPh sb="19" eb="21">
      <t>エイギョウ</t>
    </rPh>
    <rPh sb="21" eb="22">
      <t>ニチ</t>
    </rPh>
    <rPh sb="22" eb="24">
      <t>イナイ</t>
    </rPh>
    <rPh sb="24" eb="26">
      <t>ヒッチャク</t>
    </rPh>
    <phoneticPr fontId="7"/>
  </si>
  <si>
    <t>登録番号　：</t>
    <rPh sb="0" eb="2">
      <t>トウロク</t>
    </rPh>
    <rPh sb="2" eb="4">
      <t>バンゴウ</t>
    </rPh>
    <phoneticPr fontId="7"/>
  </si>
  <si>
    <t>会社名　　 ：</t>
    <rPh sb="0" eb="3">
      <t>カイシャメイ</t>
    </rPh>
    <phoneticPr fontId="7"/>
  </si>
  <si>
    <t>電話　　　　：</t>
    <rPh sb="0" eb="2">
      <t>デンワ</t>
    </rPh>
    <phoneticPr fontId="7"/>
  </si>
  <si>
    <t>住所　　　　：</t>
    <rPh sb="0" eb="2">
      <t>ジュウショ</t>
    </rPh>
    <phoneticPr fontId="7"/>
  </si>
  <si>
    <t>FAX　　　  ：</t>
    <phoneticPr fontId="7"/>
  </si>
  <si>
    <t>登録番号　　 ：</t>
    <rPh sb="0" eb="2">
      <t>トウロク</t>
    </rPh>
    <rPh sb="2" eb="4">
      <t>バンゴウ</t>
    </rPh>
    <phoneticPr fontId="7"/>
  </si>
  <si>
    <t>会社名　　　　：</t>
    <rPh sb="0" eb="3">
      <t>カイシャメイ</t>
    </rPh>
    <phoneticPr fontId="7"/>
  </si>
  <si>
    <t>電話　　　　　 ：</t>
    <rPh sb="0" eb="2">
      <t>デンワ</t>
    </rPh>
    <phoneticPr fontId="7"/>
  </si>
  <si>
    <t>FAX　　　　　 ：</t>
    <phoneticPr fontId="7"/>
  </si>
  <si>
    <t>住所　　　　　 ：</t>
    <rPh sb="0" eb="2">
      <t>ジュウショ</t>
    </rPh>
    <phoneticPr fontId="7"/>
  </si>
  <si>
    <t>ウッドテック
担当</t>
    <rPh sb="7" eb="9">
      <t>タントウ</t>
    </rPh>
    <phoneticPr fontId="7"/>
  </si>
  <si>
    <t>お取引先様にはご理解とご協力を賜りますようお願い申し上げます。</t>
    <phoneticPr fontId="39"/>
  </si>
  <si>
    <t>手書きで作 成された請求書についても同様となります。</t>
  </si>
  <si>
    <t>請求書に消費税額が記載されて いても消費税についてお支払いすることが出来かねますのでご承知おきください。</t>
    <phoneticPr fontId="39"/>
  </si>
  <si>
    <t>大変恐縮ではありますが登録番号の確認ができない場合、</t>
    <phoneticPr fontId="39"/>
  </si>
  <si>
    <t>≪インボイス制度に関しまして≫</t>
    <rPh sb="6" eb="8">
      <t>セイド</t>
    </rPh>
    <rPh sb="9" eb="10">
      <t>カン</t>
    </rPh>
    <phoneticPr fontId="39"/>
  </si>
  <si>
    <t>入力内容に不備がある場合、再提出して頂くことになりますので、不明な場合は弊社工事担当者に確認願います。</t>
    <rPh sb="0" eb="2">
      <t>ニュウリョク</t>
    </rPh>
    <rPh sb="2" eb="4">
      <t>ナイヨウ</t>
    </rPh>
    <rPh sb="5" eb="7">
      <t>フビ</t>
    </rPh>
    <rPh sb="10" eb="12">
      <t>バアイ</t>
    </rPh>
    <rPh sb="13" eb="16">
      <t>サイテイシュツ</t>
    </rPh>
    <rPh sb="18" eb="19">
      <t>イタダ</t>
    </rPh>
    <rPh sb="30" eb="32">
      <t>フメイ</t>
    </rPh>
    <rPh sb="33" eb="35">
      <t>バアイ</t>
    </rPh>
    <rPh sb="36" eb="38">
      <t>ヘイシャ</t>
    </rPh>
    <rPh sb="38" eb="40">
      <t>コウジ</t>
    </rPh>
    <rPh sb="40" eb="43">
      <t>タントウシャ</t>
    </rPh>
    <rPh sb="44" eb="47">
      <t>カクニンネガ</t>
    </rPh>
    <phoneticPr fontId="39"/>
  </si>
  <si>
    <t>インボイス登録番号はハイフンやスペースは入れずに、Tを含めた半角英数字14桁で入力してください。</t>
    <rPh sb="5" eb="7">
      <t>トウロク</t>
    </rPh>
    <rPh sb="7" eb="9">
      <t>バンゴウ</t>
    </rPh>
    <rPh sb="20" eb="21">
      <t>イ</t>
    </rPh>
    <rPh sb="27" eb="28">
      <t>フク</t>
    </rPh>
    <rPh sb="30" eb="32">
      <t>ハンカク</t>
    </rPh>
    <rPh sb="32" eb="35">
      <t>エイスウジ</t>
    </rPh>
    <rPh sb="37" eb="38">
      <t>ケタ</t>
    </rPh>
    <rPh sb="39" eb="41">
      <t>ニュウリョク</t>
    </rPh>
    <phoneticPr fontId="39"/>
  </si>
  <si>
    <t>請負の場合は工事番号ではなく注文書番号を記載してください。</t>
    <rPh sb="0" eb="2">
      <t>ウケオイ</t>
    </rPh>
    <rPh sb="3" eb="5">
      <t>バアイ</t>
    </rPh>
    <rPh sb="6" eb="8">
      <t>コウジ</t>
    </rPh>
    <rPh sb="8" eb="10">
      <t>バンゴウ</t>
    </rPh>
    <rPh sb="14" eb="17">
      <t>チュウモンショ</t>
    </rPh>
    <rPh sb="17" eb="19">
      <t>バンゴウ</t>
    </rPh>
    <rPh sb="20" eb="22">
      <t>キサイ</t>
    </rPh>
    <phoneticPr fontId="39"/>
  </si>
  <si>
    <t>注文書№又は工事番号、請負形態は要記入。(不明の場合は工事担当者へお問い合わせください。)</t>
    <rPh sb="21" eb="23">
      <t>フメイ</t>
    </rPh>
    <rPh sb="24" eb="26">
      <t>バアイ</t>
    </rPh>
    <rPh sb="27" eb="29">
      <t>コウジ</t>
    </rPh>
    <rPh sb="29" eb="32">
      <t>タントウシャ</t>
    </rPh>
    <rPh sb="34" eb="35">
      <t>ト</t>
    </rPh>
    <rPh sb="36" eb="37">
      <t>ア</t>
    </rPh>
    <phoneticPr fontId="39"/>
  </si>
  <si>
    <t>常用工事は別紙常用伝票に詳細を記載の上添付して下さい。</t>
    <rPh sb="0" eb="2">
      <t>ジョウヨウ</t>
    </rPh>
    <rPh sb="2" eb="4">
      <t>コウジ</t>
    </rPh>
    <rPh sb="5" eb="7">
      <t>ベッシ</t>
    </rPh>
    <rPh sb="7" eb="9">
      <t>ジョウヨウ</t>
    </rPh>
    <rPh sb="9" eb="11">
      <t>デンピョウ</t>
    </rPh>
    <rPh sb="12" eb="14">
      <t>ショウサイ</t>
    </rPh>
    <rPh sb="15" eb="17">
      <t>キサイ</t>
    </rPh>
    <rPh sb="18" eb="19">
      <t>ウエ</t>
    </rPh>
    <rPh sb="19" eb="21">
      <t>テンプ</t>
    </rPh>
    <rPh sb="23" eb="24">
      <t>クダ</t>
    </rPh>
    <phoneticPr fontId="39"/>
  </si>
  <si>
    <t>金額欄は税抜にて記入して下さい。</t>
    <rPh sb="0" eb="2">
      <t>キンガク</t>
    </rPh>
    <rPh sb="2" eb="3">
      <t>ラン</t>
    </rPh>
    <rPh sb="4" eb="5">
      <t>ゼイ</t>
    </rPh>
    <rPh sb="5" eb="6">
      <t>ヌ</t>
    </rPh>
    <rPh sb="8" eb="10">
      <t>キニュウ</t>
    </rPh>
    <rPh sb="12" eb="13">
      <t>クダ</t>
    </rPh>
    <phoneticPr fontId="39"/>
  </si>
  <si>
    <r>
      <rPr>
        <sz val="11"/>
        <rFont val="ＭＳ Ｐゴシック"/>
        <family val="3"/>
        <charset val="128"/>
      </rPr>
      <t>文字は、全角</t>
    </r>
    <r>
      <rPr>
        <sz val="11"/>
        <rFont val="ＭＳ Ｐゴシック"/>
        <family val="3"/>
        <charset val="128"/>
      </rPr>
      <t>。英</t>
    </r>
    <r>
      <rPr>
        <sz val="11"/>
        <rFont val="ＭＳ Ｐゴシック"/>
        <family val="3"/>
        <charset val="128"/>
      </rPr>
      <t>数字は、半角</t>
    </r>
    <r>
      <rPr>
        <sz val="11"/>
        <rFont val="ＭＳ Ｐゴシック"/>
        <family val="3"/>
        <charset val="128"/>
      </rPr>
      <t>で入力して下さい。</t>
    </r>
    <rPh sb="0" eb="2">
      <t>モジ</t>
    </rPh>
    <rPh sb="4" eb="6">
      <t>ゼンカク</t>
    </rPh>
    <rPh sb="7" eb="8">
      <t>エイ</t>
    </rPh>
    <rPh sb="8" eb="10">
      <t>スウジ</t>
    </rPh>
    <rPh sb="12" eb="14">
      <t>ハンカク</t>
    </rPh>
    <rPh sb="15" eb="17">
      <t>ニュウリョク</t>
    </rPh>
    <rPh sb="19" eb="20">
      <t>クダ</t>
    </rPh>
    <phoneticPr fontId="7"/>
  </si>
  <si>
    <t>黄色い空欄をもれなく入力して下さい。</t>
    <rPh sb="0" eb="2">
      <t>キイロ</t>
    </rPh>
    <rPh sb="3" eb="5">
      <t>クウラン</t>
    </rPh>
    <rPh sb="10" eb="12">
      <t>ニュウリョク</t>
    </rPh>
    <rPh sb="14" eb="15">
      <t>クダ</t>
    </rPh>
    <phoneticPr fontId="39"/>
  </si>
  <si>
    <t>印刷は必ずＡ４サイズに収まるようにして下さい。</t>
    <rPh sb="0" eb="2">
      <t>インサツ</t>
    </rPh>
    <rPh sb="3" eb="4">
      <t>カナラ</t>
    </rPh>
    <rPh sb="11" eb="12">
      <t>オサ</t>
    </rPh>
    <rPh sb="19" eb="20">
      <t>クダ</t>
    </rPh>
    <phoneticPr fontId="7"/>
  </si>
  <si>
    <t>レイアウト等の変更は、しないようにお願いします。</t>
    <rPh sb="5" eb="6">
      <t>トウ</t>
    </rPh>
    <rPh sb="7" eb="9">
      <t>ヘンコウ</t>
    </rPh>
    <rPh sb="18" eb="19">
      <t>ネガ</t>
    </rPh>
    <phoneticPr fontId="39"/>
  </si>
  <si>
    <t>≪注意事項≫</t>
    <rPh sb="1" eb="3">
      <t>チュウイ</t>
    </rPh>
    <rPh sb="3" eb="5">
      <t>ジコウ</t>
    </rPh>
    <phoneticPr fontId="39"/>
  </si>
  <si>
    <t>http://www.wood-tec.co.jp/invoice/</t>
    <phoneticPr fontId="39"/>
  </si>
  <si>
    <t>以下のリンクより最新版をDLいただけます。</t>
    <rPh sb="0" eb="2">
      <t>イカ</t>
    </rPh>
    <rPh sb="8" eb="11">
      <t>サイシンバン</t>
    </rPh>
    <phoneticPr fontId="39"/>
  </si>
  <si>
    <t>他部門への請求の場合はお手数ですが、弊社のHPよりDLをお願いいたします。</t>
    <rPh sb="0" eb="3">
      <t>タブモン</t>
    </rPh>
    <rPh sb="5" eb="7">
      <t>セイキュウ</t>
    </rPh>
    <rPh sb="8" eb="10">
      <t>バアイ</t>
    </rPh>
    <rPh sb="12" eb="14">
      <t>テスウ</t>
    </rPh>
    <rPh sb="18" eb="20">
      <t>ヘイシャ</t>
    </rPh>
    <rPh sb="29" eb="30">
      <t>ネガ</t>
    </rPh>
    <phoneticPr fontId="39"/>
  </si>
  <si>
    <t>宛先・部署名が違う場合は再提出して頂くことになりますので、不明な場合は弊社工事担当者に確認願います。</t>
    <rPh sb="17" eb="18">
      <t>イタダ</t>
    </rPh>
    <rPh sb="35" eb="37">
      <t>ヘイシャ</t>
    </rPh>
    <rPh sb="37" eb="39">
      <t>コウジ</t>
    </rPh>
    <phoneticPr fontId="39"/>
  </si>
  <si>
    <r>
      <t>本請求書は千葉消火設備工事部(インボイス登録業者用)です。</t>
    </r>
    <r>
      <rPr>
        <u/>
        <sz val="11"/>
        <color rgb="FFFF0000"/>
        <rFont val="ＭＳ Ｐゴシック"/>
        <family val="3"/>
        <charset val="128"/>
        <scheme val="minor"/>
      </rPr>
      <t>※部署ごとの提出となります。</t>
    </r>
    <rPh sb="0" eb="1">
      <t>ホン</t>
    </rPh>
    <rPh sb="1" eb="4">
      <t>セイキュウショ</t>
    </rPh>
    <rPh sb="5" eb="7">
      <t>チバ</t>
    </rPh>
    <rPh sb="7" eb="9">
      <t>ショウカ</t>
    </rPh>
    <rPh sb="9" eb="11">
      <t>セツビ</t>
    </rPh>
    <rPh sb="11" eb="13">
      <t>コウジ</t>
    </rPh>
    <rPh sb="13" eb="14">
      <t>ブ</t>
    </rPh>
    <rPh sb="20" eb="22">
      <t>トウロク</t>
    </rPh>
    <rPh sb="22" eb="25">
      <t>ギョウシャヨウ</t>
    </rPh>
    <phoneticPr fontId="39"/>
  </si>
  <si>
    <t>≪はじめに≫</t>
    <phoneticPr fontId="39"/>
  </si>
  <si>
    <t>請求書の入力に関して</t>
    <rPh sb="0" eb="3">
      <t>セイキュウショ</t>
    </rPh>
    <rPh sb="4" eb="6">
      <t>ニュウリョク</t>
    </rPh>
    <rPh sb="7" eb="8">
      <t>カン</t>
    </rPh>
    <phoneticPr fontId="39"/>
  </si>
  <si>
    <t>同じ部署内であれば違う現場の請求も一枚におまとめ頂きますようお願いいたします。</t>
    <rPh sb="0" eb="1">
      <t>オナ</t>
    </rPh>
    <rPh sb="2" eb="4">
      <t>ブショ</t>
    </rPh>
    <rPh sb="4" eb="5">
      <t>ナイ</t>
    </rPh>
    <rPh sb="9" eb="10">
      <t>チガ</t>
    </rPh>
    <rPh sb="11" eb="13">
      <t>ゲンバ</t>
    </rPh>
    <rPh sb="14" eb="16">
      <t>セイキュウ</t>
    </rPh>
    <rPh sb="17" eb="19">
      <t>イチマイ</t>
    </rPh>
    <rPh sb="24" eb="25">
      <t>イタダ</t>
    </rPh>
    <rPh sb="31" eb="32">
      <t>ネガ</t>
    </rPh>
    <phoneticPr fontId="39"/>
  </si>
  <si>
    <r>
      <t>請求書の提出期限は、毎月末日締　</t>
    </r>
    <r>
      <rPr>
        <u/>
        <sz val="11"/>
        <color rgb="FFFF0000"/>
        <rFont val="ＭＳ Ｐゴシック"/>
        <family val="3"/>
        <charset val="128"/>
        <scheme val="minor"/>
      </rPr>
      <t>5営業日以内必着</t>
    </r>
    <r>
      <rPr>
        <sz val="11"/>
        <color theme="1"/>
        <rFont val="ＭＳ Ｐゴシック"/>
        <family val="2"/>
        <charset val="128"/>
        <scheme val="minor"/>
      </rPr>
      <t>です。(締日の翌々月20日にお支払いをさせていただきます。)</t>
    </r>
    <rPh sb="0" eb="3">
      <t>セイキュウショ</t>
    </rPh>
    <rPh sb="4" eb="6">
      <t>テイシュツ</t>
    </rPh>
    <rPh sb="6" eb="8">
      <t>キゲン</t>
    </rPh>
    <rPh sb="10" eb="12">
      <t>マイツキ</t>
    </rPh>
    <rPh sb="12" eb="13">
      <t>マツ</t>
    </rPh>
    <rPh sb="13" eb="14">
      <t>ヒ</t>
    </rPh>
    <rPh sb="14" eb="15">
      <t>シ</t>
    </rPh>
    <rPh sb="17" eb="19">
      <t>エイギョウ</t>
    </rPh>
    <rPh sb="19" eb="20">
      <t>ニチ</t>
    </rPh>
    <rPh sb="20" eb="22">
      <t>イナイ</t>
    </rPh>
    <rPh sb="22" eb="24">
      <t>ヒッチャク</t>
    </rPh>
    <phoneticPr fontId="39"/>
  </si>
  <si>
    <t>記入押印後、請求書(正)を弊社あてに郵送して下さい。【郵送先】〒260-0013千葉市中央区中央三丁目9番9号</t>
    <rPh sb="0" eb="2">
      <t>キニュウ</t>
    </rPh>
    <rPh sb="4" eb="5">
      <t>ゴ</t>
    </rPh>
    <rPh sb="22" eb="23">
      <t>クダ</t>
    </rPh>
    <phoneticPr fontId="39"/>
  </si>
  <si>
    <t>総合工事課</t>
    <rPh sb="0" eb="2">
      <t>ソウゴウ</t>
    </rPh>
    <rPh sb="2" eb="4">
      <t>コウジ</t>
    </rPh>
    <rPh sb="4" eb="5">
      <t>カ</t>
    </rPh>
    <phoneticPr fontId="7"/>
  </si>
  <si>
    <t>＊ この請求書は（千葉）消火設備工事部・総合工事課 専用です。</t>
    <rPh sb="4" eb="7">
      <t>セイキュウショ</t>
    </rPh>
    <rPh sb="12" eb="14">
      <t>ショウカ</t>
    </rPh>
    <rPh sb="14" eb="16">
      <t>セツビ</t>
    </rPh>
    <rPh sb="16" eb="19">
      <t>コウジブ</t>
    </rPh>
    <rPh sb="20" eb="22">
      <t>ソウゴウ</t>
    </rPh>
    <rPh sb="22" eb="24">
      <t>コウジ</t>
    </rPh>
    <rPh sb="24" eb="25">
      <t>カ</t>
    </rPh>
    <rPh sb="26" eb="28">
      <t>センヨウ</t>
    </rPh>
    <phoneticPr fontId="7"/>
  </si>
  <si>
    <t>総合工事課</t>
    <rPh sb="0" eb="5">
      <t>ソウゴウコウジカ</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</si>
</sst>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5" formatCode="&quot;¥&quot;#,##0;&quot;¥&quot;\-#,##0"/>
    <numFmt numFmtId="6" formatCode="&quot;¥&quot;#,##0;[Red]&quot;¥&quot;\-#,##0"/>
    <numFmt numFmtId="176" formatCode="0.0%"/>
    <numFmt numFmtId="177" formatCode="[$-411]ggge&quot;年&quot;m&quot;月&quot;d&quot;日&quot;;@"/>
    <numFmt numFmtId="178" formatCode="m&quot;月&quot;d&quot;日&quot;;@"/>
  </numFmts>
  <fonts count="43">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2"/>
      <name val="ＭＳ Ｐゴシック"/>
      <family val="3"/>
      <charset val="128"/>
    </font>
    <font>
      <sz val="18"/>
      <name val="ＭＳ Ｐゴシック"/>
      <family val="3"/>
      <charset val="128"/>
    </font>
    <font>
      <b/>
      <sz val="11"/>
      <name val="ＭＳ Ｐゴシック"/>
      <family val="3"/>
      <charset val="128"/>
    </font>
    <font>
      <sz val="10"/>
      <name val="ＭＳ Ｐゴシック"/>
      <family val="3"/>
      <charset val="128"/>
    </font>
    <font>
      <b/>
      <sz val="12"/>
      <name val="ＭＳ Ｐゴシック"/>
      <family val="3"/>
      <charset val="128"/>
    </font>
    <font>
      <sz val="9"/>
      <name val="ＭＳ Ｐゴシック"/>
      <family val="3"/>
      <charset val="128"/>
    </font>
    <font>
      <sz val="8"/>
      <name val="ＭＳ Ｐゴシック"/>
      <family val="3"/>
      <charset val="128"/>
    </font>
    <font>
      <sz val="11"/>
      <name val="ＭＳ Ｐ明朝"/>
      <family val="1"/>
      <charset val="128"/>
    </font>
    <font>
      <sz val="10"/>
      <name val="ＭＳ Ｐ明朝"/>
      <family val="1"/>
      <charset val="128"/>
    </font>
    <font>
      <sz val="12"/>
      <name val="ＭＳ Ｐ明朝"/>
      <family val="1"/>
      <charset val="128"/>
    </font>
    <font>
      <b/>
      <sz val="10"/>
      <name val="ＭＳ Ｐ明朝"/>
      <family val="1"/>
      <charset val="128"/>
    </font>
    <font>
      <sz val="6"/>
      <name val="ＭＳ Ｐ明朝"/>
      <family val="1"/>
      <charset val="128"/>
    </font>
    <font>
      <b/>
      <sz val="16"/>
      <name val="ＭＳ Ｐ明朝"/>
      <family val="1"/>
      <charset val="128"/>
    </font>
    <font>
      <sz val="16"/>
      <name val="ＭＳ Ｐ明朝"/>
      <family val="1"/>
      <charset val="128"/>
    </font>
    <font>
      <sz val="14"/>
      <name val="ＭＳ Ｐ明朝"/>
      <family val="1"/>
      <charset val="128"/>
    </font>
    <font>
      <b/>
      <sz val="18"/>
      <name val="ＭＳ Ｐ明朝"/>
      <family val="1"/>
      <charset val="128"/>
    </font>
    <font>
      <sz val="10"/>
      <color indexed="30"/>
      <name val="ＭＳ Ｐ明朝"/>
      <family val="1"/>
      <charset val="128"/>
    </font>
    <font>
      <sz val="14"/>
      <name val="ＭＳ Ｐゴシック"/>
      <family val="3"/>
      <charset val="128"/>
    </font>
    <font>
      <b/>
      <sz val="16"/>
      <name val="ＭＳ Ｐゴシック"/>
      <family val="3"/>
      <charset val="128"/>
    </font>
    <font>
      <sz val="11"/>
      <color theme="0"/>
      <name val="ＭＳ Ｐゴシック"/>
      <family val="3"/>
      <charset val="128"/>
    </font>
    <font>
      <sz val="12"/>
      <color theme="0" tint="-0.34998626667073579"/>
      <name val="ＭＳ Ｐ明朝"/>
      <family val="1"/>
      <charset val="128"/>
    </font>
    <font>
      <sz val="11"/>
      <color theme="0" tint="-0.34998626667073579"/>
      <name val="ＭＳ Ｐ明朝"/>
      <family val="1"/>
      <charset val="128"/>
    </font>
    <font>
      <sz val="11"/>
      <color theme="0" tint="-0.34998626667073579"/>
      <name val="ＭＳ Ｐゴシック"/>
      <family val="3"/>
      <charset val="128"/>
    </font>
    <font>
      <sz val="11"/>
      <color theme="1"/>
      <name val="ＭＳ Ｐゴシック"/>
      <family val="3"/>
      <charset val="128"/>
    </font>
    <font>
      <b/>
      <u/>
      <sz val="9"/>
      <name val="ＭＳ Ｐゴシック"/>
      <family val="3"/>
      <charset val="128"/>
    </font>
    <font>
      <b/>
      <sz val="9"/>
      <name val="ＭＳ Ｐゴシック"/>
      <family val="3"/>
      <charset val="128"/>
    </font>
    <font>
      <sz val="9"/>
      <color indexed="81"/>
      <name val="MS P ゴシック"/>
      <family val="3"/>
      <charset val="128"/>
    </font>
    <font>
      <b/>
      <sz val="9"/>
      <color indexed="81"/>
      <name val="MS P ゴシック"/>
      <family val="3"/>
      <charset val="128"/>
    </font>
    <font>
      <b/>
      <sz val="10"/>
      <color indexed="81"/>
      <name val="ＭＳ Ｐゴシック"/>
      <family val="3"/>
      <charset val="128"/>
    </font>
    <font>
      <b/>
      <sz val="11"/>
      <color indexed="81"/>
      <name val="ＭＳ Ｐゴシック"/>
      <family val="3"/>
      <charset val="128"/>
    </font>
    <font>
      <b/>
      <sz val="9"/>
      <color indexed="10"/>
      <name val="MS P ゴシック"/>
      <family val="3"/>
      <charset val="128"/>
    </font>
    <font>
      <sz val="6"/>
      <name val="ＭＳ Ｐゴシック"/>
      <family val="2"/>
      <charset val="128"/>
      <scheme val="minor"/>
    </font>
    <font>
      <u/>
      <sz val="11"/>
      <color theme="10"/>
      <name val="ＭＳ Ｐゴシック"/>
      <family val="2"/>
      <charset val="128"/>
      <scheme val="minor"/>
    </font>
    <font>
      <u/>
      <sz val="11"/>
      <color rgb="FFFF0000"/>
      <name val="ＭＳ Ｐゴシック"/>
      <family val="3"/>
      <charset val="128"/>
      <scheme val="minor"/>
    </font>
    <font>
      <b/>
      <sz val="16"/>
      <color theme="1"/>
      <name val="ＭＳ Ｐゴシック"/>
      <family val="3"/>
      <charset val="128"/>
      <scheme val="minor"/>
    </font>
  </fonts>
  <fills count="6">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6" tint="0.79998168889431442"/>
        <bgColor indexed="64"/>
      </patternFill>
    </fill>
    <fill>
      <patternFill patternType="solid">
        <fgColor rgb="FFFF0000"/>
        <bgColor indexed="64"/>
      </patternFill>
    </fill>
  </fills>
  <borders count="126">
    <border>
      <left/>
      <right/>
      <top/>
      <bottom/>
      <diagonal/>
    </border>
    <border>
      <left style="hair">
        <color indexed="64"/>
      </left>
      <right/>
      <top style="double">
        <color indexed="64"/>
      </top>
      <bottom style="thin">
        <color indexed="64"/>
      </bottom>
      <diagonal/>
    </border>
    <border>
      <left style="hair">
        <color indexed="64"/>
      </left>
      <right style="thin">
        <color indexed="64"/>
      </right>
      <top style="hair">
        <color indexed="64"/>
      </top>
      <bottom/>
      <diagonal/>
    </border>
    <border>
      <left style="hair">
        <color indexed="64"/>
      </left>
      <right/>
      <top style="hair">
        <color indexed="64"/>
      </top>
      <bottom/>
      <diagonal/>
    </border>
    <border>
      <left style="hair">
        <color indexed="64"/>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thin">
        <color indexed="64"/>
      </right>
      <top style="double">
        <color indexed="64"/>
      </top>
      <bottom style="hair">
        <color indexed="64"/>
      </bottom>
      <diagonal/>
    </border>
    <border>
      <left style="hair">
        <color indexed="64"/>
      </left>
      <right/>
      <top style="double">
        <color indexed="64"/>
      </top>
      <bottom style="hair">
        <color indexed="64"/>
      </bottom>
      <diagonal/>
    </border>
    <border>
      <left style="hair">
        <color indexed="64"/>
      </left>
      <right style="thin">
        <color indexed="64"/>
      </right>
      <top style="thin">
        <color indexed="64"/>
      </top>
      <bottom/>
      <diagonal/>
    </border>
    <border>
      <left style="hair">
        <color indexed="64"/>
      </left>
      <right/>
      <top style="thin">
        <color indexed="64"/>
      </top>
      <bottom/>
      <diagonal/>
    </border>
    <border>
      <left style="thin">
        <color indexed="64"/>
      </left>
      <right/>
      <top/>
      <bottom/>
      <diagonal/>
    </border>
    <border>
      <left style="thin">
        <color indexed="64"/>
      </left>
      <right style="thin">
        <color indexed="64"/>
      </right>
      <top/>
      <bottom/>
      <diagonal/>
    </border>
    <border>
      <left/>
      <right/>
      <top/>
      <bottom style="hair">
        <color indexed="64"/>
      </bottom>
      <diagonal/>
    </border>
    <border>
      <left/>
      <right/>
      <top style="hair">
        <color indexed="64"/>
      </top>
      <bottom style="hair">
        <color indexed="64"/>
      </bottom>
      <diagonal/>
    </border>
    <border>
      <left style="thin">
        <color indexed="64"/>
      </left>
      <right/>
      <top style="thin">
        <color indexed="64"/>
      </top>
      <bottom/>
      <diagonal/>
    </border>
    <border>
      <left style="thin">
        <color indexed="64"/>
      </left>
      <right/>
      <top/>
      <bottom style="double">
        <color indexed="64"/>
      </bottom>
      <diagonal/>
    </border>
    <border>
      <left style="hair">
        <color indexed="64"/>
      </left>
      <right style="thin">
        <color indexed="64"/>
      </right>
      <top style="hair">
        <color indexed="64"/>
      </top>
      <bottom style="double">
        <color indexed="64"/>
      </bottom>
      <diagonal/>
    </border>
    <border>
      <left style="hair">
        <color indexed="64"/>
      </left>
      <right style="thin">
        <color indexed="64"/>
      </right>
      <top/>
      <bottom style="double">
        <color indexed="64"/>
      </bottom>
      <diagonal/>
    </border>
    <border>
      <left style="thin">
        <color indexed="64"/>
      </left>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bottom style="thin">
        <color indexed="64"/>
      </bottom>
      <diagonal/>
    </border>
    <border>
      <left style="medium">
        <color indexed="64"/>
      </left>
      <right/>
      <top/>
      <bottom style="medium">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thin">
        <color indexed="64"/>
      </left>
      <right style="hair">
        <color indexed="64"/>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style="thin">
        <color indexed="64"/>
      </left>
      <right style="hair">
        <color indexed="64"/>
      </right>
      <top/>
      <bottom style="hair">
        <color indexed="64"/>
      </bottom>
      <diagonal/>
    </border>
    <border>
      <left style="thin">
        <color indexed="64"/>
      </left>
      <right style="hair">
        <color indexed="64"/>
      </right>
      <top style="thin">
        <color indexed="64"/>
      </top>
      <bottom style="medium">
        <color indexed="64"/>
      </bottom>
      <diagonal/>
    </border>
    <border>
      <left/>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right style="thin">
        <color indexed="64"/>
      </right>
      <top/>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top/>
      <bottom/>
      <diagonal/>
    </border>
    <border>
      <left/>
      <right style="hair">
        <color indexed="64"/>
      </right>
      <top style="hair">
        <color indexed="64"/>
      </top>
      <bottom style="thin">
        <color indexed="64"/>
      </bottom>
      <diagonal/>
    </border>
    <border>
      <left/>
      <right style="hair">
        <color indexed="64"/>
      </right>
      <top style="hair">
        <color indexed="64"/>
      </top>
      <bottom style="hair">
        <color indexed="64"/>
      </bottom>
      <diagonal/>
    </border>
    <border>
      <left style="thin">
        <color indexed="64"/>
      </left>
      <right style="thin">
        <color indexed="64"/>
      </right>
      <top/>
      <bottom style="double">
        <color indexed="64"/>
      </bottom>
      <diagonal/>
    </border>
    <border>
      <left/>
      <right/>
      <top/>
      <bottom style="double">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right style="hair">
        <color indexed="64"/>
      </right>
      <top style="double">
        <color indexed="64"/>
      </top>
      <bottom style="hair">
        <color indexed="64"/>
      </bottom>
      <diagonal/>
    </border>
    <border>
      <left/>
      <right style="thin">
        <color indexed="64"/>
      </right>
      <top style="thin">
        <color indexed="64"/>
      </top>
      <bottom/>
      <diagonal/>
    </border>
    <border>
      <left/>
      <right style="thin">
        <color indexed="64"/>
      </right>
      <top/>
      <bottom style="double">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top/>
      <bottom style="medium">
        <color indexed="64"/>
      </bottom>
      <diagonal/>
    </border>
    <border>
      <left/>
      <right style="medium">
        <color indexed="64"/>
      </right>
      <top style="thin">
        <color indexed="64"/>
      </top>
      <bottom style="medium">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top style="thin">
        <color indexed="64"/>
      </top>
      <bottom style="medium">
        <color indexed="64"/>
      </bottom>
      <diagonal/>
    </border>
    <border>
      <left style="hair">
        <color indexed="64"/>
      </left>
      <right/>
      <top style="thin">
        <color indexed="64"/>
      </top>
      <bottom style="double">
        <color indexed="64"/>
      </bottom>
      <diagonal/>
    </border>
    <border>
      <left/>
      <right style="hair">
        <color indexed="64"/>
      </right>
      <top style="thin">
        <color indexed="64"/>
      </top>
      <bottom style="double">
        <color indexed="64"/>
      </bottom>
      <diagonal/>
    </border>
    <border>
      <left/>
      <right style="thin">
        <color indexed="64"/>
      </right>
      <top style="thin">
        <color indexed="64"/>
      </top>
      <bottom style="double">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hair">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hair">
        <color indexed="64"/>
      </right>
      <top style="thin">
        <color indexed="64"/>
      </top>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double">
        <color indexed="64"/>
      </top>
      <bottom style="thin">
        <color indexed="64"/>
      </bottom>
      <diagonal/>
    </border>
    <border>
      <left style="hair">
        <color indexed="64"/>
      </left>
      <right style="hair">
        <color indexed="64"/>
      </right>
      <top style="double">
        <color indexed="64"/>
      </top>
      <bottom style="thin">
        <color indexed="64"/>
      </bottom>
      <diagonal/>
    </border>
    <border>
      <left style="hair">
        <color indexed="64"/>
      </left>
      <right style="thin">
        <color indexed="64"/>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hair">
        <color indexed="64"/>
      </right>
      <top style="hair">
        <color indexed="64"/>
      </top>
      <bottom/>
      <diagonal/>
    </border>
    <border>
      <left style="thin">
        <color indexed="64"/>
      </left>
      <right style="hair">
        <color indexed="64"/>
      </right>
      <top style="hair">
        <color indexed="64"/>
      </top>
      <bottom style="double">
        <color indexed="64"/>
      </bottom>
      <diagonal/>
    </border>
    <border>
      <left style="hair">
        <color indexed="64"/>
      </left>
      <right style="hair">
        <color indexed="64"/>
      </right>
      <top style="hair">
        <color indexed="64"/>
      </top>
      <bottom style="double">
        <color indexed="64"/>
      </bottom>
      <diagonal/>
    </border>
    <border>
      <left/>
      <right style="hair">
        <color indexed="64"/>
      </right>
      <top style="double">
        <color indexed="64"/>
      </top>
      <bottom style="thin">
        <color indexed="64"/>
      </bottom>
      <diagonal/>
    </border>
    <border>
      <left style="thin">
        <color indexed="64"/>
      </left>
      <right/>
      <top style="hair">
        <color indexed="64"/>
      </top>
      <bottom style="double">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style="hair">
        <color indexed="64"/>
      </right>
      <top style="hair">
        <color indexed="64"/>
      </top>
      <bottom style="double">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style="thin">
        <color indexed="64"/>
      </right>
      <top style="thin">
        <color indexed="64"/>
      </top>
      <bottom style="double">
        <color indexed="64"/>
      </bottom>
      <diagonal/>
    </border>
    <border>
      <left style="hair">
        <color indexed="64"/>
      </left>
      <right style="thin">
        <color indexed="64"/>
      </right>
      <top/>
      <bottom style="hair">
        <color indexed="64"/>
      </bottom>
      <diagonal/>
    </border>
    <border>
      <left style="thin">
        <color indexed="64"/>
      </left>
      <right/>
      <top/>
      <bottom style="hair">
        <color indexed="64"/>
      </bottom>
      <diagonal/>
    </border>
    <border>
      <left/>
      <right style="hair">
        <color indexed="64"/>
      </right>
      <top/>
      <bottom style="hair">
        <color indexed="64"/>
      </bottom>
      <diagonal/>
    </border>
    <border>
      <left style="thin">
        <color indexed="64"/>
      </left>
      <right/>
      <top style="double">
        <color indexed="64"/>
      </top>
      <bottom/>
      <diagonal/>
    </border>
    <border>
      <left/>
      <right style="thin">
        <color indexed="64"/>
      </right>
      <top style="double">
        <color indexed="64"/>
      </top>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hair">
        <color indexed="64"/>
      </top>
      <bottom style="double">
        <color indexed="64"/>
      </bottom>
      <diagonal/>
    </border>
    <border>
      <left/>
      <right style="hair">
        <color indexed="64"/>
      </right>
      <top/>
      <bottom style="thin">
        <color indexed="64"/>
      </bottom>
      <diagonal/>
    </border>
    <border>
      <left style="hair">
        <color indexed="64"/>
      </left>
      <right style="thin">
        <color indexed="64"/>
      </right>
      <top/>
      <bottom style="thin">
        <color indexed="64"/>
      </bottom>
      <diagonal/>
    </border>
  </borders>
  <cellStyleXfs count="6">
    <xf numFmtId="0" fontId="0" fillId="0" borderId="0"/>
    <xf numFmtId="9" fontId="6" fillId="0" borderId="0" applyFont="0" applyFill="0" applyBorder="0" applyAlignment="0" applyProtection="0"/>
    <xf numFmtId="38" fontId="6" fillId="0" borderId="0" applyFont="0" applyFill="0" applyBorder="0" applyAlignment="0" applyProtection="0"/>
    <xf numFmtId="6" fontId="6" fillId="0" borderId="0" applyFont="0" applyFill="0" applyBorder="0" applyAlignment="0" applyProtection="0"/>
    <xf numFmtId="0" fontId="5" fillId="0" borderId="0">
      <alignment vertical="center"/>
    </xf>
    <xf numFmtId="0" fontId="40" fillId="0" borderId="0" applyNumberFormat="0" applyFill="0" applyBorder="0" applyAlignment="0" applyProtection="0">
      <alignment vertical="center"/>
    </xf>
  </cellStyleXfs>
  <cellXfs count="597">
    <xf numFmtId="0" fontId="0" fillId="0" borderId="0" xfId="0"/>
    <xf numFmtId="0" fontId="11" fillId="0" borderId="0" xfId="0" applyFont="1" applyAlignment="1">
      <alignment vertical="center"/>
    </xf>
    <xf numFmtId="0" fontId="15" fillId="0" borderId="0" xfId="0" applyFont="1" applyAlignment="1">
      <alignment vertical="center"/>
    </xf>
    <xf numFmtId="5" fontId="15" fillId="0" borderId="0" xfId="0" applyNumberFormat="1" applyFont="1" applyAlignment="1">
      <alignment vertical="center"/>
    </xf>
    <xf numFmtId="0" fontId="17" fillId="0" borderId="0" xfId="0" applyFont="1" applyAlignment="1">
      <alignment vertical="center"/>
    </xf>
    <xf numFmtId="5" fontId="16" fillId="0" borderId="0" xfId="0" applyNumberFormat="1" applyFont="1" applyAlignment="1">
      <alignment horizontal="right" vertical="center" shrinkToFit="1"/>
    </xf>
    <xf numFmtId="0" fontId="16" fillId="0" borderId="0" xfId="0" applyFont="1" applyAlignment="1">
      <alignment vertical="center"/>
    </xf>
    <xf numFmtId="0" fontId="16" fillId="0" borderId="0" xfId="0" applyFont="1" applyAlignment="1">
      <alignment horizontal="left" vertical="center" shrinkToFit="1"/>
    </xf>
    <xf numFmtId="0" fontId="16" fillId="0" borderId="0" xfId="0" applyFont="1" applyAlignment="1">
      <alignment vertical="center" shrinkToFit="1"/>
    </xf>
    <xf numFmtId="176" fontId="18" fillId="0" borderId="1" xfId="1" applyNumberFormat="1" applyFont="1" applyBorder="1" applyAlignment="1">
      <alignment horizontal="center" vertical="center" shrinkToFit="1"/>
    </xf>
    <xf numFmtId="176" fontId="16" fillId="0" borderId="2" xfId="1" applyNumberFormat="1" applyFont="1" applyBorder="1" applyAlignment="1">
      <alignment horizontal="center" vertical="center" shrinkToFit="1"/>
    </xf>
    <xf numFmtId="176" fontId="16" fillId="0" borderId="3" xfId="1" applyNumberFormat="1" applyFont="1" applyBorder="1" applyAlignment="1">
      <alignment horizontal="center" vertical="center" shrinkToFit="1"/>
    </xf>
    <xf numFmtId="176" fontId="16" fillId="0" borderId="4" xfId="1" applyNumberFormat="1" applyFont="1" applyBorder="1" applyAlignment="1">
      <alignment horizontal="center" vertical="center" shrinkToFit="1"/>
    </xf>
    <xf numFmtId="176" fontId="16" fillId="0" borderId="5" xfId="1" applyNumberFormat="1" applyFont="1" applyBorder="1" applyAlignment="1">
      <alignment horizontal="center" vertical="center" shrinkToFit="1"/>
    </xf>
    <xf numFmtId="0" fontId="19" fillId="0" borderId="0" xfId="0" applyFont="1" applyAlignment="1">
      <alignment vertical="center" wrapText="1" shrinkToFit="1"/>
    </xf>
    <xf numFmtId="176" fontId="16" fillId="0" borderId="6" xfId="1" applyNumberFormat="1" applyFont="1" applyBorder="1" applyAlignment="1">
      <alignment horizontal="center" vertical="center" shrinkToFit="1"/>
    </xf>
    <xf numFmtId="176" fontId="16" fillId="0" borderId="7" xfId="1" applyNumberFormat="1" applyFont="1" applyBorder="1" applyAlignment="1">
      <alignment horizontal="center" vertical="center" shrinkToFit="1"/>
    </xf>
    <xf numFmtId="0" fontId="16" fillId="0" borderId="8" xfId="0" applyFont="1" applyBorder="1" applyAlignment="1">
      <alignment vertical="center" shrinkToFit="1"/>
    </xf>
    <xf numFmtId="0" fontId="16" fillId="0" borderId="9" xfId="0" applyFont="1" applyBorder="1" applyAlignment="1">
      <alignment vertical="center" shrinkToFit="1"/>
    </xf>
    <xf numFmtId="176" fontId="17" fillId="0" borderId="0" xfId="0" applyNumberFormat="1" applyFont="1" applyAlignment="1">
      <alignment vertical="center" shrinkToFit="1"/>
    </xf>
    <xf numFmtId="5" fontId="15" fillId="0" borderId="0" xfId="0" applyNumberFormat="1" applyFont="1" applyAlignment="1">
      <alignment horizontal="right" vertical="center" shrinkToFit="1"/>
    </xf>
    <xf numFmtId="5" fontId="17" fillId="0" borderId="0" xfId="0" applyNumberFormat="1" applyFont="1" applyAlignment="1">
      <alignment horizontal="right" vertical="center" shrinkToFit="1"/>
    </xf>
    <xf numFmtId="176" fontId="17" fillId="0" borderId="0" xfId="0" applyNumberFormat="1" applyFont="1" applyAlignment="1">
      <alignment horizontal="right" vertical="center" shrinkToFit="1"/>
    </xf>
    <xf numFmtId="5" fontId="17" fillId="0" borderId="0" xfId="0" applyNumberFormat="1" applyFont="1" applyAlignment="1">
      <alignment horizontal="left" vertical="center"/>
    </xf>
    <xf numFmtId="5" fontId="16" fillId="0" borderId="0" xfId="0" applyNumberFormat="1" applyFont="1" applyAlignment="1">
      <alignment horizontal="center" vertical="center"/>
    </xf>
    <xf numFmtId="0" fontId="16" fillId="0" borderId="0" xfId="0" applyFont="1" applyAlignment="1">
      <alignment horizontal="right" vertical="center" shrinkToFit="1"/>
    </xf>
    <xf numFmtId="5" fontId="20" fillId="0" borderId="0" xfId="0" applyNumberFormat="1" applyFont="1" applyAlignment="1">
      <alignment horizontal="center" vertical="center"/>
    </xf>
    <xf numFmtId="5" fontId="20" fillId="0" borderId="10" xfId="0" applyNumberFormat="1" applyFont="1" applyBorder="1" applyAlignment="1">
      <alignment horizontal="center" vertical="center"/>
    </xf>
    <xf numFmtId="5" fontId="20" fillId="0" borderId="0" xfId="0" applyNumberFormat="1" applyFont="1" applyAlignment="1">
      <alignment vertical="center"/>
    </xf>
    <xf numFmtId="5" fontId="20" fillId="0" borderId="10" xfId="0" applyNumberFormat="1" applyFont="1" applyBorder="1" applyAlignment="1">
      <alignment vertical="center"/>
    </xf>
    <xf numFmtId="0" fontId="16" fillId="0" borderId="10" xfId="0" applyFont="1" applyBorder="1" applyAlignment="1">
      <alignment vertical="center"/>
    </xf>
    <xf numFmtId="0" fontId="17" fillId="0" borderId="0" xfId="0" applyFont="1" applyAlignment="1">
      <alignment horizontal="center" vertical="center"/>
    </xf>
    <xf numFmtId="0" fontId="16" fillId="0" borderId="0" xfId="0" applyFont="1" applyAlignment="1">
      <alignment horizontal="center" vertical="center"/>
    </xf>
    <xf numFmtId="177" fontId="17" fillId="0" borderId="0" xfId="0" applyNumberFormat="1" applyFont="1" applyAlignment="1">
      <alignment vertical="center"/>
    </xf>
    <xf numFmtId="0" fontId="22" fillId="0" borderId="0" xfId="0" applyFont="1" applyAlignment="1">
      <alignment vertical="center"/>
    </xf>
    <xf numFmtId="177" fontId="17" fillId="0" borderId="0" xfId="0" applyNumberFormat="1" applyFont="1" applyAlignment="1">
      <alignment vertical="center" shrinkToFit="1"/>
    </xf>
    <xf numFmtId="0" fontId="16" fillId="0" borderId="11" xfId="0" applyFont="1" applyBorder="1" applyAlignment="1">
      <alignment horizontal="right" vertical="center"/>
    </xf>
    <xf numFmtId="0" fontId="16" fillId="0" borderId="11" xfId="0" applyFont="1" applyBorder="1" applyAlignment="1">
      <alignment vertical="center"/>
    </xf>
    <xf numFmtId="5" fontId="16" fillId="0" borderId="11" xfId="0" applyNumberFormat="1" applyFont="1" applyBorder="1" applyAlignment="1">
      <alignment vertical="center" shrinkToFit="1"/>
    </xf>
    <xf numFmtId="0" fontId="16" fillId="0" borderId="11" xfId="0" applyFont="1" applyBorder="1" applyAlignment="1">
      <alignment vertical="center" shrinkToFit="1"/>
    </xf>
    <xf numFmtId="0" fontId="0" fillId="2" borderId="0" xfId="0" applyFill="1"/>
    <xf numFmtId="0" fontId="9" fillId="2" borderId="0" xfId="0" applyFont="1" applyFill="1" applyAlignment="1">
      <alignment horizontal="center" vertical="center"/>
    </xf>
    <xf numFmtId="0" fontId="0" fillId="2" borderId="12" xfId="0" applyFill="1" applyBorder="1" applyAlignment="1">
      <alignment horizontal="right"/>
    </xf>
    <xf numFmtId="0" fontId="0" fillId="2" borderId="13" xfId="0" applyFill="1" applyBorder="1" applyAlignment="1">
      <alignment horizontal="right"/>
    </xf>
    <xf numFmtId="0" fontId="11" fillId="2" borderId="0" xfId="0" applyFont="1" applyFill="1" applyAlignment="1">
      <alignment horizontal="center" vertical="center"/>
    </xf>
    <xf numFmtId="0" fontId="0" fillId="2" borderId="0" xfId="0" applyFill="1" applyAlignment="1">
      <alignment horizontal="center"/>
    </xf>
    <xf numFmtId="0" fontId="0" fillId="2" borderId="16" xfId="0" applyFill="1" applyBorder="1" applyAlignment="1">
      <alignment horizontal="center" vertical="center"/>
    </xf>
    <xf numFmtId="0" fontId="11" fillId="2" borderId="17" xfId="0" applyFont="1" applyFill="1" applyBorder="1" applyAlignment="1">
      <alignment horizontal="center" vertical="center"/>
    </xf>
    <xf numFmtId="6" fontId="6" fillId="2" borderId="7" xfId="3" applyFont="1" applyFill="1" applyBorder="1" applyAlignment="1">
      <alignment shrinkToFit="1"/>
    </xf>
    <xf numFmtId="6" fontId="6" fillId="2" borderId="6" xfId="3" applyFont="1" applyFill="1" applyBorder="1" applyAlignment="1">
      <alignment shrinkToFit="1"/>
    </xf>
    <xf numFmtId="6" fontId="6" fillId="2" borderId="5" xfId="3" applyFont="1" applyFill="1" applyBorder="1" applyAlignment="1">
      <alignment shrinkToFit="1"/>
    </xf>
    <xf numFmtId="6" fontId="6" fillId="2" borderId="4" xfId="3" applyFont="1" applyFill="1" applyBorder="1" applyAlignment="1">
      <alignment shrinkToFit="1"/>
    </xf>
    <xf numFmtId="6" fontId="6" fillId="2" borderId="23" xfId="3" applyFont="1" applyFill="1" applyBorder="1" applyAlignment="1">
      <alignment shrinkToFit="1"/>
    </xf>
    <xf numFmtId="0" fontId="0" fillId="2" borderId="0" xfId="0" applyFill="1" applyAlignment="1">
      <alignment vertical="center" shrinkToFit="1"/>
    </xf>
    <xf numFmtId="0" fontId="0" fillId="2" borderId="25" xfId="0" applyFill="1" applyBorder="1" applyAlignment="1">
      <alignment horizontal="center" vertical="center" shrinkToFit="1"/>
    </xf>
    <xf numFmtId="6" fontId="6" fillId="2" borderId="26" xfId="3" applyFont="1" applyFill="1" applyBorder="1" applyAlignment="1">
      <alignment shrinkToFit="1"/>
    </xf>
    <xf numFmtId="6" fontId="6" fillId="2" borderId="27" xfId="3" applyFont="1" applyFill="1" applyBorder="1" applyAlignment="1">
      <alignment shrinkToFit="1"/>
    </xf>
    <xf numFmtId="6" fontId="6" fillId="2" borderId="28" xfId="3" applyFont="1" applyFill="1" applyBorder="1" applyAlignment="1">
      <alignment shrinkToFit="1"/>
    </xf>
    <xf numFmtId="0" fontId="0" fillId="2" borderId="0" xfId="0" applyFill="1" applyAlignment="1">
      <alignment shrinkToFit="1"/>
    </xf>
    <xf numFmtId="0" fontId="0" fillId="2" borderId="29" xfId="0" applyFill="1" applyBorder="1" applyAlignment="1">
      <alignment horizontal="center"/>
    </xf>
    <xf numFmtId="0" fontId="0" fillId="2" borderId="10" xfId="0" applyFill="1" applyBorder="1" applyAlignment="1">
      <alignment vertical="center"/>
    </xf>
    <xf numFmtId="0" fontId="0" fillId="2" borderId="30" xfId="0" applyFill="1" applyBorder="1" applyAlignment="1">
      <alignment horizontal="center"/>
    </xf>
    <xf numFmtId="49" fontId="0" fillId="2" borderId="10" xfId="0" applyNumberFormat="1" applyFill="1" applyBorder="1" applyAlignment="1">
      <alignment vertical="center"/>
    </xf>
    <xf numFmtId="0" fontId="0" fillId="2" borderId="30" xfId="0" applyFill="1" applyBorder="1" applyAlignment="1">
      <alignment horizontal="center" shrinkToFit="1"/>
    </xf>
    <xf numFmtId="0" fontId="14" fillId="2" borderId="10" xfId="0" applyFont="1" applyFill="1" applyBorder="1" applyAlignment="1">
      <alignment vertical="center" shrinkToFit="1"/>
    </xf>
    <xf numFmtId="0" fontId="11" fillId="2" borderId="0" xfId="0" applyFont="1" applyFill="1"/>
    <xf numFmtId="0" fontId="0" fillId="2" borderId="0" xfId="0" applyFill="1" applyAlignment="1">
      <alignment vertical="center"/>
    </xf>
    <xf numFmtId="0" fontId="0" fillId="2" borderId="10" xfId="0" applyFill="1" applyBorder="1" applyAlignment="1">
      <alignment vertical="center" shrinkToFit="1"/>
    </xf>
    <xf numFmtId="0" fontId="11" fillId="2" borderId="0" xfId="0" applyFont="1" applyFill="1" applyAlignment="1">
      <alignment vertical="center"/>
    </xf>
    <xf numFmtId="0" fontId="14" fillId="2" borderId="0" xfId="0" applyFont="1" applyFill="1" applyAlignment="1">
      <alignment vertical="center"/>
    </xf>
    <xf numFmtId="0" fontId="0" fillId="2" borderId="31" xfId="0" applyFill="1" applyBorder="1" applyAlignment="1">
      <alignment horizontal="center" vertical="center"/>
    </xf>
    <xf numFmtId="6" fontId="6" fillId="2" borderId="18" xfId="3" applyFont="1" applyFill="1" applyBorder="1" applyAlignment="1">
      <alignment shrinkToFit="1"/>
    </xf>
    <xf numFmtId="0" fontId="13" fillId="2" borderId="18" xfId="0" applyFont="1" applyFill="1" applyBorder="1" applyAlignment="1">
      <alignment horizontal="center" shrinkToFit="1"/>
    </xf>
    <xf numFmtId="0" fontId="11" fillId="2" borderId="19" xfId="0" applyFont="1" applyFill="1" applyBorder="1" applyAlignment="1">
      <alignment horizontal="center" shrinkToFit="1"/>
    </xf>
    <xf numFmtId="6" fontId="6" fillId="2" borderId="20" xfId="3" applyFont="1" applyFill="1" applyBorder="1" applyAlignment="1">
      <alignment shrinkToFit="1"/>
    </xf>
    <xf numFmtId="0" fontId="13" fillId="2" borderId="20" xfId="0" applyFont="1" applyFill="1" applyBorder="1" applyAlignment="1">
      <alignment horizontal="center" shrinkToFit="1"/>
    </xf>
    <xf numFmtId="0" fontId="11" fillId="2" borderId="21" xfId="0" applyFont="1" applyFill="1" applyBorder="1" applyAlignment="1">
      <alignment horizontal="center" shrinkToFit="1"/>
    </xf>
    <xf numFmtId="6" fontId="6" fillId="2" borderId="22" xfId="3" applyFont="1" applyFill="1" applyBorder="1" applyAlignment="1">
      <alignment shrinkToFit="1"/>
    </xf>
    <xf numFmtId="0" fontId="13" fillId="2" borderId="24" xfId="0" applyFont="1" applyFill="1" applyBorder="1" applyAlignment="1">
      <alignment horizontal="center" shrinkToFit="1"/>
    </xf>
    <xf numFmtId="0" fontId="11" fillId="2" borderId="24" xfId="0" applyFont="1" applyFill="1" applyBorder="1" applyAlignment="1">
      <alignment horizontal="center" shrinkToFit="1"/>
    </xf>
    <xf numFmtId="0" fontId="0" fillId="2" borderId="32" xfId="0" applyFill="1" applyBorder="1" applyAlignment="1">
      <alignment horizontal="center" vertical="center" shrinkToFit="1"/>
    </xf>
    <xf numFmtId="6" fontId="6" fillId="2" borderId="33" xfId="3" applyFont="1" applyFill="1" applyBorder="1" applyAlignment="1">
      <alignment shrinkToFit="1"/>
    </xf>
    <xf numFmtId="6" fontId="6" fillId="2" borderId="34" xfId="3" applyFont="1" applyFill="1" applyBorder="1" applyAlignment="1">
      <alignment shrinkToFit="1"/>
    </xf>
    <xf numFmtId="0" fontId="0" fillId="2" borderId="0" xfId="0" applyFill="1" applyAlignment="1">
      <alignment vertical="center" textRotation="255"/>
    </xf>
    <xf numFmtId="0" fontId="0" fillId="2" borderId="32" xfId="0" applyFill="1" applyBorder="1" applyAlignment="1">
      <alignment horizontal="center" vertical="center"/>
    </xf>
    <xf numFmtId="0" fontId="11" fillId="2" borderId="36" xfId="0" applyFont="1" applyFill="1" applyBorder="1" applyAlignment="1">
      <alignment horizontal="center"/>
    </xf>
    <xf numFmtId="0" fontId="0" fillId="2" borderId="10" xfId="0" applyFill="1" applyBorder="1"/>
    <xf numFmtId="0" fontId="0" fillId="2" borderId="11" xfId="0" applyFill="1" applyBorder="1"/>
    <xf numFmtId="0" fontId="0" fillId="2" borderId="21" xfId="0" applyFill="1" applyBorder="1"/>
    <xf numFmtId="0" fontId="0" fillId="2" borderId="27" xfId="0" applyFill="1" applyBorder="1"/>
    <xf numFmtId="0" fontId="0" fillId="2" borderId="25" xfId="0" applyFill="1" applyBorder="1"/>
    <xf numFmtId="0" fontId="0" fillId="2" borderId="26" xfId="0" applyFill="1" applyBorder="1"/>
    <xf numFmtId="0" fontId="0" fillId="2" borderId="24" xfId="0" applyFill="1" applyBorder="1"/>
    <xf numFmtId="38" fontId="8" fillId="2" borderId="37" xfId="2" applyFont="1" applyFill="1" applyBorder="1" applyAlignment="1">
      <alignment horizontal="center" vertical="center"/>
    </xf>
    <xf numFmtId="38" fontId="8" fillId="2" borderId="38" xfId="2" applyFont="1" applyFill="1" applyBorder="1" applyAlignment="1">
      <alignment horizontal="center" vertical="center"/>
    </xf>
    <xf numFmtId="38" fontId="8" fillId="2" borderId="39" xfId="2" applyFont="1" applyFill="1" applyBorder="1" applyAlignment="1">
      <alignment horizontal="center" vertical="center"/>
    </xf>
    <xf numFmtId="0" fontId="0" fillId="2" borderId="26" xfId="0" applyFill="1" applyBorder="1" applyAlignment="1">
      <alignment horizontal="center" vertical="center"/>
    </xf>
    <xf numFmtId="0" fontId="0" fillId="2" borderId="40" xfId="0" applyFill="1" applyBorder="1" applyAlignment="1">
      <alignment horizontal="center" vertical="center"/>
    </xf>
    <xf numFmtId="0" fontId="0" fillId="2" borderId="41" xfId="0" applyFill="1" applyBorder="1" applyAlignment="1">
      <alignment horizontal="center" vertical="center"/>
    </xf>
    <xf numFmtId="0" fontId="0" fillId="2" borderId="41" xfId="0" applyFill="1" applyBorder="1" applyAlignment="1">
      <alignment horizontal="center" vertical="center" shrinkToFit="1"/>
    </xf>
    <xf numFmtId="178" fontId="0" fillId="2" borderId="42" xfId="0" applyNumberFormat="1" applyFill="1" applyBorder="1" applyAlignment="1">
      <alignment horizontal="right" vertical="center"/>
    </xf>
    <xf numFmtId="0" fontId="0" fillId="4" borderId="0" xfId="0" applyFill="1" applyAlignment="1">
      <alignment horizontal="center" vertical="center"/>
    </xf>
    <xf numFmtId="0" fontId="0" fillId="0" borderId="0" xfId="0" applyAlignment="1">
      <alignment horizontal="center" vertical="center"/>
    </xf>
    <xf numFmtId="0" fontId="0" fillId="2" borderId="0" xfId="0" applyFill="1" applyAlignment="1">
      <alignment horizontal="center" vertical="center"/>
    </xf>
    <xf numFmtId="0" fontId="27" fillId="0" borderId="0" xfId="0" applyFont="1"/>
    <xf numFmtId="0" fontId="28" fillId="0" borderId="0" xfId="0" applyFont="1" applyAlignment="1">
      <alignment vertical="center"/>
    </xf>
    <xf numFmtId="0" fontId="29" fillId="0" borderId="0" xfId="0" applyFont="1" applyAlignment="1">
      <alignment vertical="center"/>
    </xf>
    <xf numFmtId="0" fontId="0" fillId="2" borderId="31" xfId="0" applyFill="1" applyBorder="1"/>
    <xf numFmtId="6" fontId="12" fillId="2" borderId="44" xfId="3" applyFont="1" applyFill="1" applyBorder="1" applyAlignment="1">
      <alignment shrinkToFit="1"/>
    </xf>
    <xf numFmtId="6" fontId="12" fillId="2" borderId="45" xfId="3" applyFont="1" applyFill="1" applyBorder="1" applyAlignment="1">
      <alignment shrinkToFit="1"/>
    </xf>
    <xf numFmtId="0" fontId="30" fillId="2" borderId="0" xfId="0" applyFont="1" applyFill="1"/>
    <xf numFmtId="0" fontId="31" fillId="2" borderId="0" xfId="0" applyFont="1" applyFill="1"/>
    <xf numFmtId="0" fontId="11" fillId="2" borderId="0" xfId="0" applyFont="1" applyFill="1" applyAlignment="1">
      <alignment shrinkToFit="1"/>
    </xf>
    <xf numFmtId="0" fontId="0" fillId="2" borderId="84" xfId="0" applyFill="1" applyBorder="1"/>
    <xf numFmtId="0" fontId="11" fillId="2" borderId="0" xfId="0" applyFont="1" applyFill="1" applyAlignment="1">
      <alignment vertical="top" shrinkToFit="1"/>
    </xf>
    <xf numFmtId="0" fontId="11" fillId="2" borderId="47" xfId="0" applyFont="1" applyFill="1" applyBorder="1" applyAlignment="1">
      <alignment vertical="top" shrinkToFit="1"/>
    </xf>
    <xf numFmtId="0" fontId="11" fillId="2" borderId="0" xfId="0" applyFont="1" applyFill="1" applyAlignment="1">
      <alignment vertical="top" wrapText="1" shrinkToFit="1"/>
    </xf>
    <xf numFmtId="0" fontId="11" fillId="2" borderId="47" xfId="0" applyFont="1" applyFill="1" applyBorder="1" applyAlignment="1">
      <alignment vertical="top" wrapText="1" shrinkToFit="1"/>
    </xf>
    <xf numFmtId="0" fontId="0" fillId="2" borderId="14" xfId="0" applyFill="1" applyBorder="1" applyAlignment="1">
      <alignment horizontal="center" vertical="center"/>
    </xf>
    <xf numFmtId="0" fontId="0" fillId="2" borderId="15" xfId="0" applyFill="1" applyBorder="1" applyAlignment="1">
      <alignment horizontal="center" vertical="center"/>
    </xf>
    <xf numFmtId="177" fontId="0" fillId="2" borderId="0" xfId="0" applyNumberFormat="1" applyFill="1" applyAlignment="1">
      <alignment horizontal="center" vertical="center"/>
    </xf>
    <xf numFmtId="6" fontId="6" fillId="3" borderId="18" xfId="3" applyFont="1" applyFill="1" applyBorder="1" applyAlignment="1" applyProtection="1">
      <alignment shrinkToFit="1"/>
      <protection locked="0"/>
    </xf>
    <xf numFmtId="6" fontId="6" fillId="3" borderId="20" xfId="3" applyFont="1" applyFill="1" applyBorder="1" applyAlignment="1" applyProtection="1">
      <alignment shrinkToFit="1"/>
      <protection locked="0"/>
    </xf>
    <xf numFmtId="6" fontId="6" fillId="3" borderId="22" xfId="3" applyFont="1" applyFill="1" applyBorder="1" applyAlignment="1" applyProtection="1">
      <alignment shrinkToFit="1"/>
      <protection locked="0"/>
    </xf>
    <xf numFmtId="6" fontId="6" fillId="3" borderId="6" xfId="3" applyFont="1" applyFill="1" applyBorder="1" applyAlignment="1" applyProtection="1">
      <alignment shrinkToFit="1"/>
      <protection locked="0"/>
    </xf>
    <xf numFmtId="6" fontId="6" fillId="3" borderId="4" xfId="3" applyFont="1" applyFill="1" applyBorder="1" applyAlignment="1" applyProtection="1">
      <alignment shrinkToFit="1"/>
      <protection locked="0"/>
    </xf>
    <xf numFmtId="6" fontId="6" fillId="3" borderId="23" xfId="3" applyFont="1" applyFill="1" applyBorder="1" applyAlignment="1" applyProtection="1">
      <alignment shrinkToFit="1"/>
      <protection locked="0"/>
    </xf>
    <xf numFmtId="0" fontId="13" fillId="3" borderId="18" xfId="0" applyFont="1" applyFill="1" applyBorder="1" applyAlignment="1" applyProtection="1">
      <alignment horizontal="center" shrinkToFit="1"/>
      <protection locked="0"/>
    </xf>
    <xf numFmtId="0" fontId="11" fillId="3" borderId="19" xfId="0" applyFont="1" applyFill="1" applyBorder="1" applyAlignment="1" applyProtection="1">
      <alignment horizontal="center" shrinkToFit="1"/>
      <protection locked="0"/>
    </xf>
    <xf numFmtId="0" fontId="13" fillId="3" borderId="20" xfId="0" applyFont="1" applyFill="1" applyBorder="1" applyAlignment="1" applyProtection="1">
      <alignment horizontal="center" shrinkToFit="1"/>
      <protection locked="0"/>
    </xf>
    <xf numFmtId="0" fontId="11" fillId="3" borderId="21" xfId="0" applyFont="1" applyFill="1" applyBorder="1" applyAlignment="1" applyProtection="1">
      <alignment horizontal="center" shrinkToFit="1"/>
      <protection locked="0"/>
    </xf>
    <xf numFmtId="0" fontId="13" fillId="3" borderId="22" xfId="0" applyFont="1" applyFill="1" applyBorder="1" applyAlignment="1" applyProtection="1">
      <alignment horizontal="center" shrinkToFit="1"/>
      <protection locked="0"/>
    </xf>
    <xf numFmtId="0" fontId="11" fillId="3" borderId="24" xfId="0" applyFont="1" applyFill="1" applyBorder="1" applyAlignment="1" applyProtection="1">
      <alignment horizontal="center" shrinkToFit="1"/>
      <protection locked="0"/>
    </xf>
    <xf numFmtId="0" fontId="10" fillId="2" borderId="0" xfId="0" applyFont="1" applyFill="1" applyAlignment="1">
      <alignment horizontal="right"/>
    </xf>
    <xf numFmtId="0" fontId="0" fillId="2" borderId="59" xfId="0" applyFill="1" applyBorder="1" applyAlignment="1">
      <alignment horizontal="center" vertical="center" wrapText="1"/>
    </xf>
    <xf numFmtId="0" fontId="12" fillId="2" borderId="0" xfId="0" applyFont="1" applyFill="1"/>
    <xf numFmtId="6" fontId="12" fillId="2" borderId="0" xfId="3" applyFont="1" applyFill="1" applyBorder="1" applyAlignment="1">
      <alignment horizontal="right"/>
    </xf>
    <xf numFmtId="0" fontId="0" fillId="2" borderId="0" xfId="0" applyFill="1" applyAlignment="1">
      <alignment horizontal="center" vertical="top"/>
    </xf>
    <xf numFmtId="0" fontId="0" fillId="3" borderId="0" xfId="0" applyFill="1" applyAlignment="1">
      <alignment vertical="center" shrinkToFit="1"/>
    </xf>
    <xf numFmtId="0" fontId="0" fillId="2" borderId="25" xfId="0" applyFill="1" applyBorder="1" applyAlignment="1">
      <alignment horizontal="center" vertical="top"/>
    </xf>
    <xf numFmtId="0" fontId="0" fillId="2" borderId="25" xfId="0" applyFill="1" applyBorder="1" applyAlignment="1">
      <alignment horizontal="distributed" vertical="top"/>
    </xf>
    <xf numFmtId="0" fontId="0" fillId="2" borderId="122" xfId="0" applyFill="1" applyBorder="1" applyAlignment="1">
      <alignment horizontal="center" vertical="center" wrapText="1"/>
    </xf>
    <xf numFmtId="6" fontId="12" fillId="2" borderId="68" xfId="3" applyFont="1" applyFill="1" applyBorder="1" applyAlignment="1">
      <alignment shrinkToFit="1"/>
    </xf>
    <xf numFmtId="0" fontId="0" fillId="2" borderId="121" xfId="0" applyFill="1" applyBorder="1" applyAlignment="1">
      <alignment horizontal="center"/>
    </xf>
    <xf numFmtId="0" fontId="11" fillId="2" borderId="32" xfId="0" applyFont="1" applyFill="1" applyBorder="1" applyAlignment="1">
      <alignment horizontal="center"/>
    </xf>
    <xf numFmtId="0" fontId="12" fillId="2" borderId="26" xfId="0" applyFont="1" applyFill="1" applyBorder="1" applyAlignment="1">
      <alignment horizontal="center" vertical="center" shrinkToFit="1"/>
    </xf>
    <xf numFmtId="0" fontId="0" fillId="2" borderId="35" xfId="0" applyFill="1" applyBorder="1" applyAlignment="1">
      <alignment horizontal="center" vertical="center"/>
    </xf>
    <xf numFmtId="0" fontId="0" fillId="2" borderId="33" xfId="0" applyFill="1" applyBorder="1" applyAlignment="1">
      <alignment horizontal="center" vertical="center"/>
    </xf>
    <xf numFmtId="177" fontId="0" fillId="3" borderId="0" xfId="0" applyNumberFormat="1" applyFill="1" applyAlignment="1" applyProtection="1">
      <alignment horizontal="center" vertical="center"/>
      <protection locked="0"/>
    </xf>
    <xf numFmtId="0" fontId="0" fillId="2" borderId="13" xfId="0" applyFill="1" applyBorder="1" applyAlignment="1">
      <alignment shrinkToFit="1"/>
    </xf>
    <xf numFmtId="0" fontId="0" fillId="2" borderId="13" xfId="0" applyFill="1" applyBorder="1"/>
    <xf numFmtId="9" fontId="0" fillId="2" borderId="43" xfId="0" applyNumberFormat="1" applyFill="1" applyBorder="1"/>
    <xf numFmtId="0" fontId="11" fillId="2" borderId="48" xfId="0" applyFont="1" applyFill="1" applyBorder="1" applyAlignment="1">
      <alignment horizontal="center" shrinkToFit="1"/>
    </xf>
    <xf numFmtId="0" fontId="11" fillId="2" borderId="123" xfId="0" applyFont="1" applyFill="1" applyBorder="1" applyAlignment="1">
      <alignment horizontal="center" shrinkToFit="1"/>
    </xf>
    <xf numFmtId="0" fontId="11" fillId="3" borderId="121" xfId="0" applyFont="1" applyFill="1" applyBorder="1" applyAlignment="1" applyProtection="1">
      <alignment horizontal="center" shrinkToFit="1"/>
      <protection locked="0"/>
    </xf>
    <xf numFmtId="0" fontId="11" fillId="3" borderId="123" xfId="0" applyFont="1" applyFill="1" applyBorder="1" applyAlignment="1" applyProtection="1">
      <alignment horizontal="center" shrinkToFit="1"/>
      <protection locked="0"/>
    </xf>
    <xf numFmtId="0" fontId="0" fillId="2" borderId="0" xfId="0" applyFill="1" applyProtection="1">
      <protection locked="0"/>
    </xf>
    <xf numFmtId="177" fontId="0" fillId="2" borderId="0" xfId="0" applyNumberFormat="1" applyFill="1" applyAlignment="1" applyProtection="1">
      <alignment horizontal="center" vertical="center"/>
      <protection locked="0"/>
    </xf>
    <xf numFmtId="0" fontId="0" fillId="3" borderId="0" xfId="0" applyFill="1" applyAlignment="1" applyProtection="1">
      <alignment shrinkToFit="1"/>
      <protection locked="0"/>
    </xf>
    <xf numFmtId="0" fontId="0" fillId="3" borderId="13" xfId="0" applyFill="1" applyBorder="1" applyAlignment="1" applyProtection="1">
      <alignment shrinkToFit="1"/>
      <protection locked="0"/>
    </xf>
    <xf numFmtId="0" fontId="0" fillId="3" borderId="13" xfId="0" applyFill="1" applyBorder="1" applyProtection="1">
      <protection locked="0"/>
    </xf>
    <xf numFmtId="6" fontId="0" fillId="3" borderId="20" xfId="3" applyFont="1" applyFill="1" applyBorder="1" applyAlignment="1" applyProtection="1">
      <alignment shrinkToFit="1"/>
      <protection locked="0"/>
    </xf>
    <xf numFmtId="6" fontId="0" fillId="3" borderId="4" xfId="3" applyFont="1" applyFill="1" applyBorder="1" applyAlignment="1" applyProtection="1">
      <alignment shrinkToFit="1"/>
      <protection locked="0"/>
    </xf>
    <xf numFmtId="0" fontId="0" fillId="3" borderId="12" xfId="0" applyFill="1" applyBorder="1" applyProtection="1">
      <protection locked="0"/>
    </xf>
    <xf numFmtId="0" fontId="0" fillId="3" borderId="13" xfId="0" applyFill="1" applyBorder="1" applyAlignment="1" applyProtection="1">
      <alignment horizontal="center"/>
      <protection locked="0"/>
    </xf>
    <xf numFmtId="0" fontId="13" fillId="2" borderId="0" xfId="0" applyFont="1" applyFill="1"/>
    <xf numFmtId="0" fontId="13" fillId="0" borderId="0" xfId="0" applyFont="1"/>
    <xf numFmtId="0" fontId="13" fillId="2" borderId="51" xfId="0" applyFont="1" applyFill="1" applyBorder="1"/>
    <xf numFmtId="0" fontId="26" fillId="2" borderId="44" xfId="0" applyFont="1" applyFill="1" applyBorder="1"/>
    <xf numFmtId="0" fontId="12" fillId="0" borderId="0" xfId="0" applyFont="1" applyAlignment="1">
      <alignment horizontal="center" vertical="center"/>
    </xf>
    <xf numFmtId="0" fontId="33" fillId="2" borderId="0" xfId="0" applyFont="1" applyFill="1"/>
    <xf numFmtId="0" fontId="13" fillId="2" borderId="0" xfId="0" applyFont="1" applyFill="1" applyAlignment="1">
      <alignment vertical="top" shrinkToFit="1"/>
    </xf>
    <xf numFmtId="0" fontId="33" fillId="0" borderId="0" xfId="0" applyFont="1"/>
    <xf numFmtId="0" fontId="13" fillId="2" borderId="0" xfId="0" applyFont="1" applyFill="1" applyAlignment="1">
      <alignment shrinkToFit="1"/>
    </xf>
    <xf numFmtId="0" fontId="0" fillId="3" borderId="26" xfId="0" applyFill="1" applyBorder="1" applyAlignment="1" applyProtection="1">
      <alignment horizontal="center" vertical="center"/>
      <protection locked="0"/>
    </xf>
    <xf numFmtId="38" fontId="8" fillId="3" borderId="37" xfId="2" applyFont="1" applyFill="1" applyBorder="1" applyAlignment="1" applyProtection="1">
      <alignment horizontal="right" vertical="center"/>
      <protection locked="0"/>
    </xf>
    <xf numFmtId="38" fontId="8" fillId="3" borderId="38" xfId="2" applyFont="1" applyFill="1" applyBorder="1" applyAlignment="1" applyProtection="1">
      <alignment horizontal="right" vertical="center"/>
      <protection locked="0"/>
    </xf>
    <xf numFmtId="38" fontId="8" fillId="3" borderId="39" xfId="2" applyFont="1" applyFill="1" applyBorder="1" applyAlignment="1" applyProtection="1">
      <alignment horizontal="right" vertical="center"/>
      <protection locked="0"/>
    </xf>
    <xf numFmtId="6" fontId="8" fillId="3" borderId="38" xfId="3" applyFont="1" applyFill="1" applyBorder="1" applyAlignment="1" applyProtection="1">
      <alignment horizontal="right" vertical="center"/>
      <protection locked="0"/>
    </xf>
    <xf numFmtId="6" fontId="8" fillId="3" borderId="39" xfId="3" applyFont="1" applyFill="1" applyBorder="1" applyAlignment="1" applyProtection="1">
      <alignment horizontal="right" vertical="center"/>
      <protection locked="0"/>
    </xf>
    <xf numFmtId="6" fontId="8" fillId="3" borderId="37" xfId="3" applyFont="1" applyFill="1" applyBorder="1" applyAlignment="1" applyProtection="1">
      <alignment horizontal="right" vertical="center"/>
      <protection locked="0"/>
    </xf>
    <xf numFmtId="0" fontId="0" fillId="3" borderId="19" xfId="0" applyFill="1" applyBorder="1" applyAlignment="1" applyProtection="1">
      <alignment horizontal="center" shrinkToFit="1"/>
      <protection locked="0"/>
    </xf>
    <xf numFmtId="0" fontId="0" fillId="3" borderId="21" xfId="0" applyFill="1" applyBorder="1" applyAlignment="1" applyProtection="1">
      <alignment horizontal="center" shrinkToFit="1"/>
      <protection locked="0"/>
    </xf>
    <xf numFmtId="0" fontId="0" fillId="3" borderId="24" xfId="0" applyFill="1" applyBorder="1" applyAlignment="1" applyProtection="1">
      <alignment horizontal="center" shrinkToFit="1"/>
      <protection locked="0"/>
    </xf>
    <xf numFmtId="0" fontId="0" fillId="2" borderId="21" xfId="0" applyFill="1" applyBorder="1" applyAlignment="1">
      <alignment horizontal="center" shrinkToFit="1"/>
    </xf>
    <xf numFmtId="0" fontId="0" fillId="2" borderId="24" xfId="0" applyFill="1" applyBorder="1" applyAlignment="1">
      <alignment horizontal="center" shrinkToFit="1"/>
    </xf>
    <xf numFmtId="0" fontId="0" fillId="2" borderId="61" xfId="0" applyFill="1" applyBorder="1" applyAlignment="1">
      <alignment horizontal="center" vertical="center"/>
    </xf>
    <xf numFmtId="0" fontId="0" fillId="2" borderId="20" xfId="0" applyFill="1" applyBorder="1" applyAlignment="1">
      <alignment horizontal="center" vertical="center"/>
    </xf>
    <xf numFmtId="0" fontId="0" fillId="2" borderId="90" xfId="0" applyFill="1" applyBorder="1" applyAlignment="1">
      <alignment horizontal="center" vertical="center"/>
    </xf>
    <xf numFmtId="0" fontId="0" fillId="3" borderId="117" xfId="0" applyFill="1" applyBorder="1" applyAlignment="1" applyProtection="1">
      <alignment horizontal="center" shrinkToFit="1"/>
      <protection locked="0"/>
    </xf>
    <xf numFmtId="0" fontId="0" fillId="3" borderId="20" xfId="0" applyFill="1" applyBorder="1" applyAlignment="1" applyProtection="1">
      <alignment horizontal="center" shrinkToFit="1"/>
      <protection locked="0"/>
    </xf>
    <xf numFmtId="0" fontId="0" fillId="3" borderId="105" xfId="0" applyFill="1" applyBorder="1" applyAlignment="1" applyProtection="1">
      <alignment horizontal="center" shrinkToFit="1"/>
      <protection locked="0"/>
    </xf>
    <xf numFmtId="0" fontId="0" fillId="2" borderId="122" xfId="0" applyFill="1" applyBorder="1" applyAlignment="1">
      <alignment horizontal="center" vertical="center"/>
    </xf>
    <xf numFmtId="0" fontId="6" fillId="2" borderId="18" xfId="2" applyNumberFormat="1" applyFont="1" applyFill="1" applyBorder="1" applyAlignment="1">
      <alignment shrinkToFit="1"/>
    </xf>
    <xf numFmtId="0" fontId="6" fillId="2" borderId="20" xfId="2" applyNumberFormat="1" applyFont="1" applyFill="1" applyBorder="1" applyAlignment="1">
      <alignment shrinkToFit="1"/>
    </xf>
    <xf numFmtId="0" fontId="6" fillId="2" borderId="117" xfId="2" applyNumberFormat="1" applyFont="1" applyFill="1" applyBorder="1" applyAlignment="1">
      <alignment shrinkToFit="1"/>
    </xf>
    <xf numFmtId="0" fontId="6" fillId="2" borderId="105" xfId="2" applyNumberFormat="1" applyFont="1" applyFill="1" applyBorder="1" applyAlignment="1">
      <alignment shrinkToFit="1"/>
    </xf>
    <xf numFmtId="0" fontId="0" fillId="2" borderId="25" xfId="0" applyFill="1" applyBorder="1" applyAlignment="1">
      <alignment horizontal="left" vertical="center" shrinkToFit="1"/>
    </xf>
    <xf numFmtId="0" fontId="0" fillId="2" borderId="36" xfId="0" applyFill="1" applyBorder="1" applyAlignment="1">
      <alignment horizontal="left" vertical="center" shrinkToFit="1"/>
    </xf>
    <xf numFmtId="0" fontId="0" fillId="2" borderId="21" xfId="0" applyFill="1" applyBorder="1" applyAlignment="1">
      <alignment horizontal="left" vertical="center" shrinkToFit="1"/>
    </xf>
    <xf numFmtId="0" fontId="13" fillId="2" borderId="10" xfId="0" applyFont="1" applyFill="1" applyBorder="1" applyAlignment="1">
      <alignment horizontal="center" vertical="center"/>
    </xf>
    <xf numFmtId="0" fontId="0" fillId="2" borderId="36" xfId="0" applyFill="1" applyBorder="1" applyAlignment="1">
      <alignment horizontal="distributed" vertical="center"/>
    </xf>
    <xf numFmtId="0" fontId="0" fillId="3" borderId="36" xfId="0" applyFill="1" applyBorder="1" applyAlignment="1" applyProtection="1">
      <alignment vertical="center" shrinkToFit="1"/>
      <protection locked="0"/>
    </xf>
    <xf numFmtId="0" fontId="0" fillId="2" borderId="21" xfId="0" applyFill="1" applyBorder="1" applyAlignment="1">
      <alignment horizontal="distributed" vertical="center"/>
    </xf>
    <xf numFmtId="0" fontId="0" fillId="3" borderId="21" xfId="0" applyFill="1" applyBorder="1" applyAlignment="1" applyProtection="1">
      <alignment vertical="center" shrinkToFit="1"/>
      <protection locked="0"/>
    </xf>
    <xf numFmtId="0" fontId="13" fillId="2" borderId="11" xfId="0" applyFont="1" applyFill="1" applyBorder="1" applyAlignment="1">
      <alignment horizontal="distributed" vertical="center"/>
    </xf>
    <xf numFmtId="0" fontId="0" fillId="3" borderId="11" xfId="0" applyFill="1" applyBorder="1" applyAlignment="1" applyProtection="1">
      <alignment vertical="center" shrinkToFit="1"/>
      <protection locked="0"/>
    </xf>
    <xf numFmtId="0" fontId="0" fillId="3" borderId="24" xfId="0" applyFill="1" applyBorder="1" applyAlignment="1" applyProtection="1">
      <alignment vertical="center" shrinkToFit="1"/>
      <protection locked="0"/>
    </xf>
    <xf numFmtId="0" fontId="6" fillId="2" borderId="19" xfId="2" applyNumberFormat="1" applyFont="1" applyFill="1" applyBorder="1" applyAlignment="1">
      <alignment horizontal="center" shrinkToFit="1"/>
    </xf>
    <xf numFmtId="31" fontId="0" fillId="3" borderId="0" xfId="0" applyNumberFormat="1" applyFill="1" applyProtection="1">
      <protection locked="0"/>
    </xf>
    <xf numFmtId="31" fontId="0" fillId="2" borderId="0" xfId="0" applyNumberFormat="1" applyFill="1"/>
    <xf numFmtId="9" fontId="0" fillId="0" borderId="43" xfId="0" applyNumberFormat="1" applyBorder="1" applyAlignment="1">
      <alignment horizontal="center" vertical="center"/>
    </xf>
    <xf numFmtId="9" fontId="0" fillId="2" borderId="43" xfId="0" applyNumberFormat="1" applyFill="1" applyBorder="1" applyAlignment="1">
      <alignment horizontal="center" vertical="center"/>
    </xf>
    <xf numFmtId="0" fontId="5" fillId="0" borderId="0" xfId="4">
      <alignment vertical="center"/>
    </xf>
    <xf numFmtId="0" fontId="5" fillId="0" borderId="0" xfId="4" applyAlignment="1">
      <alignment horizontal="right" vertical="center"/>
    </xf>
    <xf numFmtId="0" fontId="40" fillId="0" borderId="0" xfId="5">
      <alignment vertical="center"/>
    </xf>
    <xf numFmtId="14" fontId="5" fillId="0" borderId="0" xfId="4" applyNumberFormat="1">
      <alignment vertical="center"/>
    </xf>
    <xf numFmtId="0" fontId="4" fillId="0" borderId="0" xfId="4" applyFont="1">
      <alignment vertical="center"/>
    </xf>
    <xf numFmtId="0" fontId="3" fillId="0" borderId="0" xfId="4" applyFont="1">
      <alignment vertical="center"/>
    </xf>
    <xf numFmtId="0" fontId="2" fillId="0" borderId="0" xfId="4" applyFont="1">
      <alignment vertical="center"/>
    </xf>
    <xf numFmtId="0" fontId="31" fillId="0" borderId="0" xfId="0" applyFont="1"/>
    <xf numFmtId="0" fontId="42" fillId="0" borderId="0" xfId="4" applyFont="1" applyAlignment="1">
      <alignment horizontal="center" vertical="center"/>
    </xf>
    <xf numFmtId="0" fontId="0" fillId="2" borderId="20" xfId="0" applyFill="1" applyBorder="1" applyAlignment="1">
      <alignment horizontal="left" shrinkToFit="1"/>
    </xf>
    <xf numFmtId="0" fontId="0" fillId="2" borderId="48" xfId="0" applyFill="1" applyBorder="1" applyAlignment="1">
      <alignment horizontal="left" shrinkToFit="1"/>
    </xf>
    <xf numFmtId="0" fontId="12" fillId="2" borderId="33" xfId="0" applyFont="1" applyFill="1" applyBorder="1" applyAlignment="1">
      <alignment horizontal="center" vertical="center" shrinkToFit="1"/>
    </xf>
    <xf numFmtId="0" fontId="0" fillId="2" borderId="64" xfId="0" applyFill="1" applyBorder="1" applyAlignment="1">
      <alignment horizontal="center" vertical="center"/>
    </xf>
    <xf numFmtId="0" fontId="0" fillId="2" borderId="65" xfId="0" applyFill="1" applyBorder="1" applyAlignment="1">
      <alignment horizontal="center" vertical="center"/>
    </xf>
    <xf numFmtId="0" fontId="0" fillId="2" borderId="66" xfId="0" applyFill="1" applyBorder="1" applyAlignment="1">
      <alignment horizontal="center" vertical="center"/>
    </xf>
    <xf numFmtId="0" fontId="0" fillId="2" borderId="13" xfId="0" applyFill="1" applyBorder="1" applyAlignment="1">
      <alignment horizontal="left" shrinkToFit="1"/>
    </xf>
    <xf numFmtId="0" fontId="25" fillId="2" borderId="13" xfId="0" applyFont="1" applyFill="1" applyBorder="1" applyAlignment="1">
      <alignment horizontal="left" shrinkToFit="1"/>
    </xf>
    <xf numFmtId="0" fontId="0" fillId="2" borderId="61" xfId="0" applyFill="1" applyBorder="1" applyAlignment="1">
      <alignment horizontal="center" vertical="center"/>
    </xf>
    <xf numFmtId="0" fontId="0" fillId="2" borderId="62" xfId="0" applyFill="1" applyBorder="1" applyAlignment="1">
      <alignment horizontal="center" vertical="center"/>
    </xf>
    <xf numFmtId="0" fontId="0" fillId="2" borderId="63" xfId="0" applyFill="1" applyBorder="1" applyAlignment="1">
      <alignment horizontal="center" vertical="center"/>
    </xf>
    <xf numFmtId="0" fontId="0" fillId="2" borderId="61" xfId="0" applyFill="1" applyBorder="1" applyAlignment="1">
      <alignment horizontal="center" vertical="center" shrinkToFit="1"/>
    </xf>
    <xf numFmtId="0" fontId="0" fillId="2" borderId="62" xfId="0" applyFill="1" applyBorder="1" applyAlignment="1">
      <alignment horizontal="center" vertical="center" shrinkToFit="1"/>
    </xf>
    <xf numFmtId="0" fontId="0" fillId="2" borderId="63" xfId="0" applyFill="1" applyBorder="1" applyAlignment="1">
      <alignment horizontal="center" vertical="center" shrinkToFit="1"/>
    </xf>
    <xf numFmtId="0" fontId="13" fillId="2" borderId="46" xfId="0" applyFont="1" applyFill="1" applyBorder="1" applyAlignment="1">
      <alignment horizontal="center" vertical="center" wrapText="1"/>
    </xf>
    <xf numFmtId="0" fontId="13" fillId="2" borderId="54" xfId="0" applyFont="1" applyFill="1" applyBorder="1" applyAlignment="1">
      <alignment horizontal="center" vertical="center" wrapText="1"/>
    </xf>
    <xf numFmtId="0" fontId="0" fillId="2" borderId="31" xfId="0" applyFill="1" applyBorder="1" applyAlignment="1">
      <alignment horizontal="center" vertical="center"/>
    </xf>
    <xf numFmtId="0" fontId="0" fillId="2" borderId="59" xfId="0" applyFill="1" applyBorder="1" applyAlignment="1">
      <alignment horizontal="center" vertical="center"/>
    </xf>
    <xf numFmtId="0" fontId="0" fillId="2" borderId="55" xfId="0" applyFill="1" applyBorder="1" applyAlignment="1">
      <alignment horizontal="center" vertical="center"/>
    </xf>
    <xf numFmtId="0" fontId="0" fillId="2" borderId="60" xfId="0" applyFill="1" applyBorder="1" applyAlignment="1">
      <alignment horizontal="center" vertical="center"/>
    </xf>
    <xf numFmtId="38" fontId="6" fillId="2" borderId="18" xfId="2" applyFont="1" applyFill="1" applyBorder="1" applyAlignment="1">
      <alignment horizontal="left" shrinkToFit="1"/>
    </xf>
    <xf numFmtId="38" fontId="6" fillId="2" borderId="57" xfId="2" applyFont="1" applyFill="1" applyBorder="1" applyAlignment="1">
      <alignment horizontal="left" shrinkToFit="1"/>
    </xf>
    <xf numFmtId="0" fontId="0" fillId="2" borderId="27" xfId="0" applyFill="1" applyBorder="1" applyAlignment="1">
      <alignment horizontal="center" vertical="top"/>
    </xf>
    <xf numFmtId="0" fontId="0" fillId="2" borderId="28" xfId="0" applyFill="1" applyBorder="1" applyAlignment="1">
      <alignment horizontal="center" vertical="top"/>
    </xf>
    <xf numFmtId="0" fontId="0" fillId="3" borderId="27" xfId="0" applyFill="1" applyBorder="1" applyAlignment="1" applyProtection="1">
      <alignment horizontal="left" vertical="center" shrinkToFit="1"/>
      <protection locked="0"/>
    </xf>
    <xf numFmtId="0" fontId="0" fillId="3" borderId="26" xfId="0" applyFill="1" applyBorder="1" applyAlignment="1" applyProtection="1">
      <alignment horizontal="left" vertical="center" shrinkToFit="1"/>
      <protection locked="0"/>
    </xf>
    <xf numFmtId="0" fontId="0" fillId="3" borderId="28" xfId="0" applyFill="1" applyBorder="1" applyAlignment="1" applyProtection="1">
      <alignment horizontal="left" vertical="center" shrinkToFit="1"/>
      <protection locked="0"/>
    </xf>
    <xf numFmtId="0" fontId="10" fillId="2" borderId="0" xfId="0" applyFont="1" applyFill="1" applyAlignment="1">
      <alignment horizontal="right"/>
    </xf>
    <xf numFmtId="0" fontId="9" fillId="2" borderId="55" xfId="0" applyFont="1" applyFill="1" applyBorder="1" applyAlignment="1">
      <alignment horizontal="center" vertical="center"/>
    </xf>
    <xf numFmtId="31" fontId="0" fillId="2" borderId="0" xfId="0" applyNumberFormat="1" applyFill="1" applyAlignment="1">
      <alignment horizontal="center" vertical="center"/>
    </xf>
    <xf numFmtId="0" fontId="12" fillId="2" borderId="26" xfId="0" applyFont="1" applyFill="1" applyBorder="1" applyAlignment="1">
      <alignment horizontal="center" vertical="center" shrinkToFit="1"/>
    </xf>
    <xf numFmtId="0" fontId="0" fillId="2" borderId="12" xfId="0" applyFill="1" applyBorder="1" applyAlignment="1">
      <alignment horizontal="left" shrinkToFit="1"/>
    </xf>
    <xf numFmtId="0" fontId="0" fillId="2" borderId="46" xfId="0" applyFill="1" applyBorder="1" applyAlignment="1">
      <alignment horizontal="center" vertical="center" wrapText="1"/>
    </xf>
    <xf numFmtId="0" fontId="0" fillId="2" borderId="54" xfId="0" applyFill="1" applyBorder="1" applyAlignment="1">
      <alignment horizontal="center" vertical="center"/>
    </xf>
    <xf numFmtId="0" fontId="13" fillId="2" borderId="15" xfId="0" applyFont="1" applyFill="1" applyBorder="1" applyAlignment="1">
      <alignment horizontal="center" vertical="center"/>
    </xf>
    <xf numFmtId="0" fontId="13" fillId="2" borderId="55" xfId="0" applyFont="1" applyFill="1" applyBorder="1" applyAlignment="1">
      <alignment horizontal="center" vertical="center"/>
    </xf>
    <xf numFmtId="0" fontId="0" fillId="2" borderId="22" xfId="0" applyFill="1" applyBorder="1" applyAlignment="1">
      <alignment horizontal="left" shrinkToFit="1"/>
    </xf>
    <xf numFmtId="0" fontId="0" fillId="2" borderId="50" xfId="0" applyFill="1" applyBorder="1" applyAlignment="1">
      <alignment horizontal="left" shrinkToFit="1"/>
    </xf>
    <xf numFmtId="0" fontId="0" fillId="2" borderId="35" xfId="0" applyFill="1" applyBorder="1" applyAlignment="1">
      <alignment horizontal="center" vertical="center"/>
    </xf>
    <xf numFmtId="0" fontId="0" fillId="2" borderId="33" xfId="0" applyFill="1" applyBorder="1" applyAlignment="1">
      <alignment horizontal="center" vertical="center"/>
    </xf>
    <xf numFmtId="0" fontId="0" fillId="2" borderId="34" xfId="0" applyFill="1" applyBorder="1" applyAlignment="1">
      <alignment horizontal="center" vertical="center"/>
    </xf>
    <xf numFmtId="0" fontId="0" fillId="2" borderId="22" xfId="0" applyFill="1" applyBorder="1" applyAlignment="1">
      <alignment horizontal="left" vertical="center" shrinkToFit="1"/>
    </xf>
    <xf numFmtId="0" fontId="0" fillId="2" borderId="49" xfId="0" applyFill="1" applyBorder="1" applyAlignment="1">
      <alignment horizontal="left" vertical="center" shrinkToFit="1"/>
    </xf>
    <xf numFmtId="0" fontId="0" fillId="2" borderId="50" xfId="0" applyFill="1" applyBorder="1" applyAlignment="1">
      <alignment horizontal="left" vertical="center" shrinkToFit="1"/>
    </xf>
    <xf numFmtId="176" fontId="11" fillId="2" borderId="22" xfId="0" applyNumberFormat="1" applyFont="1" applyFill="1" applyBorder="1" applyAlignment="1">
      <alignment horizontal="center" shrinkToFit="1"/>
    </xf>
    <xf numFmtId="176" fontId="11" fillId="2" borderId="52" xfId="0" applyNumberFormat="1" applyFont="1" applyFill="1" applyBorder="1" applyAlignment="1">
      <alignment horizontal="center" shrinkToFit="1"/>
    </xf>
    <xf numFmtId="176" fontId="11" fillId="2" borderId="20" xfId="0" applyNumberFormat="1" applyFont="1" applyFill="1" applyBorder="1" applyAlignment="1">
      <alignment horizontal="center" shrinkToFit="1"/>
    </xf>
    <xf numFmtId="176" fontId="11" fillId="2" borderId="53" xfId="0" applyNumberFormat="1" applyFont="1" applyFill="1" applyBorder="1" applyAlignment="1">
      <alignment horizontal="center" shrinkToFit="1"/>
    </xf>
    <xf numFmtId="6" fontId="12" fillId="2" borderId="72" xfId="3" applyFont="1" applyFill="1" applyBorder="1" applyAlignment="1">
      <alignment horizontal="right"/>
    </xf>
    <xf numFmtId="6" fontId="12" fillId="2" borderId="73" xfId="3" applyFont="1" applyFill="1" applyBorder="1" applyAlignment="1">
      <alignment horizontal="right"/>
    </xf>
    <xf numFmtId="0" fontId="0" fillId="2" borderId="46" xfId="0" applyFill="1" applyBorder="1" applyAlignment="1">
      <alignment horizontal="center" vertical="center" textRotation="255"/>
    </xf>
    <xf numFmtId="0" fontId="0" fillId="2" borderId="11" xfId="0" applyFill="1" applyBorder="1" applyAlignment="1">
      <alignment horizontal="center" vertical="center" textRotation="255"/>
    </xf>
    <xf numFmtId="0" fontId="0" fillId="2" borderId="25" xfId="0" applyFill="1" applyBorder="1" applyAlignment="1">
      <alignment horizontal="center" vertical="center" textRotation="255"/>
    </xf>
    <xf numFmtId="0" fontId="0" fillId="2" borderId="61" xfId="0" applyFill="1" applyBorder="1" applyAlignment="1">
      <alignment horizontal="left" vertical="center" shrinkToFit="1"/>
    </xf>
    <xf numFmtId="0" fontId="0" fillId="2" borderId="62" xfId="0" applyFill="1" applyBorder="1" applyAlignment="1">
      <alignment horizontal="left" vertical="center" shrinkToFit="1"/>
    </xf>
    <xf numFmtId="0" fontId="0" fillId="2" borderId="63" xfId="0" applyFill="1" applyBorder="1" applyAlignment="1">
      <alignment horizontal="left" vertical="center" shrinkToFit="1"/>
    </xf>
    <xf numFmtId="0" fontId="0" fillId="2" borderId="20" xfId="0" applyFill="1" applyBorder="1" applyAlignment="1">
      <alignment horizontal="center" vertical="center"/>
    </xf>
    <xf numFmtId="0" fontId="0" fillId="2" borderId="48" xfId="0" applyFill="1" applyBorder="1" applyAlignment="1">
      <alignment horizontal="center" vertical="center"/>
    </xf>
    <xf numFmtId="0" fontId="0" fillId="2" borderId="20" xfId="0" applyFill="1" applyBorder="1" applyAlignment="1">
      <alignment horizontal="left" vertical="center" shrinkToFit="1"/>
    </xf>
    <xf numFmtId="0" fontId="0" fillId="2" borderId="13" xfId="0" applyFill="1" applyBorder="1" applyAlignment="1">
      <alignment horizontal="left" vertical="center" shrinkToFit="1"/>
    </xf>
    <xf numFmtId="0" fontId="0" fillId="2" borderId="48" xfId="0" applyFill="1" applyBorder="1" applyAlignment="1">
      <alignment horizontal="left" vertical="center" shrinkToFit="1"/>
    </xf>
    <xf numFmtId="6" fontId="12" fillId="2" borderId="74" xfId="3" applyFont="1" applyFill="1" applyBorder="1" applyAlignment="1">
      <alignment horizontal="right"/>
    </xf>
    <xf numFmtId="6" fontId="12" fillId="2" borderId="68" xfId="3" applyFont="1" applyFill="1" applyBorder="1" applyAlignment="1">
      <alignment horizontal="right"/>
    </xf>
    <xf numFmtId="0" fontId="13" fillId="2" borderId="69" xfId="0" applyFont="1" applyFill="1" applyBorder="1" applyAlignment="1">
      <alignment horizontal="center" vertical="center"/>
    </xf>
    <xf numFmtId="0" fontId="13" fillId="2" borderId="71" xfId="0" applyFont="1" applyFill="1" applyBorder="1" applyAlignment="1">
      <alignment horizontal="center" vertical="center"/>
    </xf>
    <xf numFmtId="0" fontId="0" fillId="2" borderId="46" xfId="0" applyFill="1" applyBorder="1" applyAlignment="1">
      <alignment horizontal="center" vertical="center"/>
    </xf>
    <xf numFmtId="176" fontId="11" fillId="2" borderId="18" xfId="0" applyNumberFormat="1" applyFont="1" applyFill="1" applyBorder="1" applyAlignment="1">
      <alignment horizontal="center" shrinkToFit="1"/>
    </xf>
    <xf numFmtId="176" fontId="11" fillId="2" borderId="58" xfId="0" applyNumberFormat="1" applyFont="1" applyFill="1" applyBorder="1" applyAlignment="1">
      <alignment horizontal="center" shrinkToFit="1"/>
    </xf>
    <xf numFmtId="176" fontId="11" fillId="2" borderId="18" xfId="1" applyNumberFormat="1" applyFont="1" applyFill="1" applyBorder="1" applyAlignment="1">
      <alignment horizontal="center" shrinkToFit="1"/>
    </xf>
    <xf numFmtId="176" fontId="11" fillId="2" borderId="58" xfId="1" applyNumberFormat="1" applyFont="1" applyFill="1" applyBorder="1" applyAlignment="1">
      <alignment horizontal="center" shrinkToFit="1"/>
    </xf>
    <xf numFmtId="6" fontId="12" fillId="2" borderId="67" xfId="3" applyFont="1" applyFill="1" applyBorder="1" applyAlignment="1">
      <alignment horizontal="right"/>
    </xf>
    <xf numFmtId="49" fontId="0" fillId="3" borderId="69" xfId="0" applyNumberFormat="1" applyFill="1" applyBorder="1" applyAlignment="1" applyProtection="1">
      <alignment horizontal="left" vertical="center" shrinkToFit="1"/>
      <protection locked="0"/>
    </xf>
    <xf numFmtId="49" fontId="0" fillId="3" borderId="70" xfId="0" applyNumberFormat="1" applyFill="1" applyBorder="1" applyAlignment="1" applyProtection="1">
      <alignment horizontal="left" vertical="center" shrinkToFit="1"/>
      <protection locked="0"/>
    </xf>
    <xf numFmtId="49" fontId="0" fillId="3" borderId="71" xfId="0" applyNumberFormat="1" applyFill="1" applyBorder="1" applyAlignment="1" applyProtection="1">
      <alignment horizontal="left" vertical="center" shrinkToFit="1"/>
      <protection locked="0"/>
    </xf>
    <xf numFmtId="0" fontId="0" fillId="3" borderId="20" xfId="0" applyFill="1" applyBorder="1" applyAlignment="1" applyProtection="1">
      <alignment horizontal="left" vertical="center" shrinkToFit="1"/>
      <protection locked="0"/>
    </xf>
    <xf numFmtId="0" fontId="0" fillId="3" borderId="13" xfId="0" applyFill="1" applyBorder="1" applyAlignment="1" applyProtection="1">
      <alignment horizontal="left" vertical="center" shrinkToFit="1"/>
      <protection locked="0"/>
    </xf>
    <xf numFmtId="0" fontId="0" fillId="3" borderId="48" xfId="0" applyFill="1" applyBorder="1" applyAlignment="1" applyProtection="1">
      <alignment horizontal="left" vertical="center" shrinkToFit="1"/>
      <protection locked="0"/>
    </xf>
    <xf numFmtId="0" fontId="0" fillId="3" borderId="61" xfId="0" applyFill="1" applyBorder="1" applyAlignment="1" applyProtection="1">
      <alignment horizontal="left" vertical="center" shrinkToFit="1"/>
      <protection locked="0"/>
    </xf>
    <xf numFmtId="0" fontId="0" fillId="3" borderId="62" xfId="0" applyFill="1" applyBorder="1" applyAlignment="1" applyProtection="1">
      <alignment horizontal="left" vertical="center" shrinkToFit="1"/>
      <protection locked="0"/>
    </xf>
    <xf numFmtId="0" fontId="0" fillId="3" borderId="63" xfId="0" applyFill="1" applyBorder="1" applyAlignment="1" applyProtection="1">
      <alignment horizontal="left" vertical="center" shrinkToFit="1"/>
      <protection locked="0"/>
    </xf>
    <xf numFmtId="0" fontId="0" fillId="3" borderId="20" xfId="0" applyFill="1" applyBorder="1" applyAlignment="1" applyProtection="1">
      <alignment horizontal="left" shrinkToFit="1"/>
      <protection locked="0"/>
    </xf>
    <xf numFmtId="0" fontId="0" fillId="3" borderId="48" xfId="0" applyFill="1" applyBorder="1" applyAlignment="1" applyProtection="1">
      <alignment horizontal="left" shrinkToFit="1"/>
      <protection locked="0"/>
    </xf>
    <xf numFmtId="0" fontId="0" fillId="3" borderId="22" xfId="0" applyFill="1" applyBorder="1" applyAlignment="1" applyProtection="1">
      <alignment horizontal="left" shrinkToFit="1"/>
      <protection locked="0"/>
    </xf>
    <xf numFmtId="0" fontId="0" fillId="3" borderId="50" xfId="0" applyFill="1" applyBorder="1" applyAlignment="1" applyProtection="1">
      <alignment horizontal="left" shrinkToFit="1"/>
      <protection locked="0"/>
    </xf>
    <xf numFmtId="0" fontId="13" fillId="2" borderId="0" xfId="0" applyFont="1" applyFill="1" applyAlignment="1">
      <alignment horizontal="left" shrinkToFit="1"/>
    </xf>
    <xf numFmtId="0" fontId="26" fillId="2" borderId="0" xfId="0" applyFont="1" applyFill="1" applyAlignment="1">
      <alignment horizontal="left" wrapText="1" shrinkToFit="1"/>
    </xf>
    <xf numFmtId="31" fontId="11" fillId="3" borderId="0" xfId="0" applyNumberFormat="1" applyFont="1" applyFill="1" applyAlignment="1" applyProtection="1">
      <alignment horizontal="center" vertical="center"/>
      <protection locked="0"/>
    </xf>
    <xf numFmtId="0" fontId="0" fillId="3" borderId="12" xfId="0" applyFill="1" applyBorder="1" applyAlignment="1" applyProtection="1">
      <alignment horizontal="left" shrinkToFit="1"/>
      <protection locked="0"/>
    </xf>
    <xf numFmtId="0" fontId="11" fillId="2" borderId="31" xfId="0" applyFont="1" applyFill="1" applyBorder="1" applyAlignment="1">
      <alignment horizontal="center" vertical="center"/>
    </xf>
    <xf numFmtId="49" fontId="0" fillId="3" borderId="13" xfId="0" applyNumberFormat="1" applyFill="1" applyBorder="1" applyAlignment="1" applyProtection="1">
      <alignment horizontal="left" shrinkToFit="1"/>
      <protection locked="0"/>
    </xf>
    <xf numFmtId="0" fontId="25" fillId="3" borderId="13" xfId="0" applyFont="1" applyFill="1" applyBorder="1" applyAlignment="1" applyProtection="1">
      <alignment horizontal="left" shrinkToFit="1"/>
      <protection locked="0"/>
    </xf>
    <xf numFmtId="0" fontId="0" fillId="2" borderId="54" xfId="0" applyFill="1" applyBorder="1" applyAlignment="1">
      <alignment horizontal="center" vertical="center" wrapText="1"/>
    </xf>
    <xf numFmtId="0" fontId="11" fillId="5" borderId="46" xfId="0" applyFont="1" applyFill="1" applyBorder="1" applyAlignment="1">
      <alignment horizontal="center" vertical="center" wrapText="1"/>
    </xf>
    <xf numFmtId="0" fontId="11" fillId="5" borderId="54" xfId="0" applyFont="1" applyFill="1" applyBorder="1" applyAlignment="1">
      <alignment horizontal="center" vertical="center" wrapText="1"/>
    </xf>
    <xf numFmtId="0" fontId="12" fillId="3" borderId="33" xfId="0" applyFont="1" applyFill="1" applyBorder="1" applyAlignment="1" applyProtection="1">
      <alignment horizontal="center" vertical="center"/>
      <protection locked="0"/>
    </xf>
    <xf numFmtId="0" fontId="0" fillId="5" borderId="46" xfId="0" applyFill="1" applyBorder="1" applyAlignment="1">
      <alignment horizontal="center" vertical="center"/>
    </xf>
    <xf numFmtId="0" fontId="0" fillId="5" borderId="54" xfId="0" applyFill="1" applyBorder="1" applyAlignment="1">
      <alignment horizontal="center" vertical="center"/>
    </xf>
    <xf numFmtId="0" fontId="0" fillId="3" borderId="18" xfId="0" applyFill="1" applyBorder="1" applyAlignment="1" applyProtection="1">
      <alignment horizontal="left" shrinkToFit="1"/>
      <protection locked="0"/>
    </xf>
    <xf numFmtId="0" fontId="0" fillId="3" borderId="57" xfId="0" applyFill="1" applyBorder="1" applyAlignment="1" applyProtection="1">
      <alignment horizontal="left" shrinkToFit="1"/>
      <protection locked="0"/>
    </xf>
    <xf numFmtId="0" fontId="9" fillId="2" borderId="55" xfId="0" applyFont="1" applyFill="1" applyBorder="1" applyAlignment="1">
      <alignment horizontal="distributed" vertical="center" indent="2"/>
    </xf>
    <xf numFmtId="0" fontId="0" fillId="2" borderId="40" xfId="0" applyFill="1" applyBorder="1" applyAlignment="1">
      <alignment horizontal="center" vertical="center"/>
    </xf>
    <xf numFmtId="0" fontId="0" fillId="2" borderId="115" xfId="0" applyFill="1" applyBorder="1" applyAlignment="1">
      <alignment horizontal="center" vertical="center"/>
    </xf>
    <xf numFmtId="0" fontId="0" fillId="0" borderId="40" xfId="0" applyBorder="1" applyAlignment="1">
      <alignment horizontal="center" vertical="center"/>
    </xf>
    <xf numFmtId="0" fontId="0" fillId="0" borderId="115" xfId="0" applyBorder="1" applyAlignment="1">
      <alignment horizontal="center" vertical="center"/>
    </xf>
    <xf numFmtId="0" fontId="13" fillId="2" borderId="0" xfId="0" applyFont="1" applyFill="1" applyAlignment="1">
      <alignment horizontal="left" wrapText="1"/>
    </xf>
    <xf numFmtId="0" fontId="0" fillId="2" borderId="90" xfId="0" applyFill="1" applyBorder="1" applyAlignment="1">
      <alignment horizontal="center" vertical="center"/>
    </xf>
    <xf numFmtId="0" fontId="0" fillId="2" borderId="77" xfId="0" applyFill="1" applyBorder="1" applyAlignment="1">
      <alignment horizontal="center" vertical="center"/>
    </xf>
    <xf numFmtId="6" fontId="11" fillId="3" borderId="118" xfId="3" applyFont="1" applyFill="1" applyBorder="1" applyAlignment="1" applyProtection="1">
      <alignment horizontal="right" shrinkToFit="1"/>
      <protection locked="0"/>
    </xf>
    <xf numFmtId="6" fontId="11" fillId="3" borderId="116" xfId="3" applyFont="1" applyFill="1" applyBorder="1" applyAlignment="1" applyProtection="1">
      <alignment horizontal="right" shrinkToFit="1"/>
      <protection locked="0"/>
    </xf>
    <xf numFmtId="0" fontId="0" fillId="3" borderId="118" xfId="0" applyFill="1" applyBorder="1" applyAlignment="1" applyProtection="1">
      <alignment horizontal="left" vertical="center"/>
      <protection locked="0"/>
    </xf>
    <xf numFmtId="0" fontId="0" fillId="3" borderId="116" xfId="0" applyFill="1" applyBorder="1" applyAlignment="1" applyProtection="1">
      <alignment horizontal="left" vertical="center"/>
      <protection locked="0"/>
    </xf>
    <xf numFmtId="6" fontId="11" fillId="3" borderId="53" xfId="3" applyFont="1" applyFill="1" applyBorder="1" applyAlignment="1" applyProtection="1">
      <alignment horizontal="right" shrinkToFit="1"/>
      <protection locked="0"/>
    </xf>
    <xf numFmtId="6" fontId="11" fillId="3" borderId="4" xfId="3" applyFont="1" applyFill="1" applyBorder="1" applyAlignment="1" applyProtection="1">
      <alignment horizontal="right" shrinkToFit="1"/>
      <protection locked="0"/>
    </xf>
    <xf numFmtId="0" fontId="0" fillId="3" borderId="53" xfId="0" applyFill="1" applyBorder="1" applyAlignment="1" applyProtection="1">
      <alignment horizontal="left" vertical="center"/>
      <protection locked="0"/>
    </xf>
    <xf numFmtId="0" fontId="0" fillId="3" borderId="4" xfId="0" applyFill="1" applyBorder="1" applyAlignment="1" applyProtection="1">
      <alignment horizontal="left" vertical="center"/>
      <protection locked="0"/>
    </xf>
    <xf numFmtId="6" fontId="11" fillId="3" borderId="95" xfId="3" applyFont="1" applyFill="1" applyBorder="1" applyAlignment="1" applyProtection="1">
      <alignment horizontal="right" shrinkToFit="1"/>
      <protection locked="0"/>
    </xf>
    <xf numFmtId="6" fontId="11" fillId="3" borderId="102" xfId="3" applyFont="1" applyFill="1" applyBorder="1" applyAlignment="1" applyProtection="1">
      <alignment horizontal="right" shrinkToFit="1"/>
      <protection locked="0"/>
    </xf>
    <xf numFmtId="6" fontId="11" fillId="3" borderId="16" xfId="3" applyFont="1" applyFill="1" applyBorder="1" applyAlignment="1" applyProtection="1">
      <alignment horizontal="right" shrinkToFit="1"/>
      <protection locked="0"/>
    </xf>
    <xf numFmtId="0" fontId="0" fillId="3" borderId="102" xfId="0" applyFill="1" applyBorder="1" applyAlignment="1" applyProtection="1">
      <alignment horizontal="left" vertical="center"/>
      <protection locked="0"/>
    </xf>
    <xf numFmtId="0" fontId="0" fillId="3" borderId="16" xfId="0" applyFill="1" applyBorder="1" applyAlignment="1" applyProtection="1">
      <alignment horizontal="left" vertical="center"/>
      <protection locked="0"/>
    </xf>
    <xf numFmtId="0" fontId="0" fillId="3" borderId="105" xfId="0" applyFill="1" applyBorder="1" applyAlignment="1" applyProtection="1">
      <alignment horizontal="left" shrinkToFit="1"/>
      <protection locked="0"/>
    </xf>
    <xf numFmtId="0" fontId="0" fillId="3" borderId="107" xfId="0" applyFill="1" applyBorder="1" applyAlignment="1" applyProtection="1">
      <alignment horizontal="left" shrinkToFit="1"/>
      <protection locked="0"/>
    </xf>
    <xf numFmtId="6" fontId="6" fillId="2" borderId="124" xfId="3" applyFont="1" applyFill="1" applyBorder="1" applyAlignment="1">
      <alignment horizontal="right" shrinkToFit="1"/>
    </xf>
    <xf numFmtId="6" fontId="6" fillId="2" borderId="125" xfId="3" applyFont="1" applyFill="1" applyBorder="1" applyAlignment="1">
      <alignment horizontal="right" shrinkToFit="1"/>
    </xf>
    <xf numFmtId="0" fontId="0" fillId="0" borderId="0" xfId="0" applyAlignment="1">
      <alignment horizontal="center" vertical="center"/>
    </xf>
    <xf numFmtId="0" fontId="0" fillId="2" borderId="35" xfId="0" applyFill="1" applyBorder="1" applyAlignment="1">
      <alignment horizontal="center"/>
    </xf>
    <xf numFmtId="0" fontId="0" fillId="2" borderId="34" xfId="0" applyFill="1" applyBorder="1" applyAlignment="1">
      <alignment horizontal="center"/>
    </xf>
    <xf numFmtId="38" fontId="6" fillId="2" borderId="20" xfId="2" applyFont="1" applyFill="1" applyBorder="1" applyAlignment="1">
      <alignment horizontal="left" shrinkToFit="1"/>
    </xf>
    <xf numFmtId="38" fontId="6" fillId="2" borderId="48" xfId="2" applyFont="1" applyFill="1" applyBorder="1" applyAlignment="1">
      <alignment horizontal="left" shrinkToFit="1"/>
    </xf>
    <xf numFmtId="6" fontId="11" fillId="2" borderId="18" xfId="3" applyFont="1" applyFill="1" applyBorder="1" applyAlignment="1">
      <alignment horizontal="right" shrinkToFit="1"/>
    </xf>
    <xf numFmtId="6" fontId="11" fillId="2" borderId="57" xfId="3" applyFont="1" applyFill="1" applyBorder="1" applyAlignment="1">
      <alignment horizontal="right" shrinkToFit="1"/>
    </xf>
    <xf numFmtId="0" fontId="0" fillId="2" borderId="119" xfId="0" applyFill="1" applyBorder="1" applyAlignment="1">
      <alignment horizontal="left" vertical="center"/>
    </xf>
    <xf numFmtId="0" fontId="0" fillId="2" borderId="120" xfId="0" applyFill="1" applyBorder="1" applyAlignment="1">
      <alignment horizontal="left" vertical="center"/>
    </xf>
    <xf numFmtId="0" fontId="0" fillId="2" borderId="20" xfId="0" applyFill="1" applyBorder="1" applyAlignment="1">
      <alignment horizontal="left" vertical="center"/>
    </xf>
    <xf numFmtId="0" fontId="0" fillId="2" borderId="48" xfId="0" applyFill="1" applyBorder="1" applyAlignment="1">
      <alignment horizontal="left" vertical="center"/>
    </xf>
    <xf numFmtId="6" fontId="11" fillId="2" borderId="20" xfId="3" applyFont="1" applyFill="1" applyBorder="1" applyAlignment="1">
      <alignment horizontal="right" shrinkToFit="1"/>
    </xf>
    <xf numFmtId="6" fontId="11" fillId="2" borderId="48" xfId="3" applyFont="1" applyFill="1" applyBorder="1" applyAlignment="1">
      <alignment horizontal="right" shrinkToFit="1"/>
    </xf>
    <xf numFmtId="6" fontId="11" fillId="2" borderId="13" xfId="3" applyFont="1" applyFill="1" applyBorder="1" applyAlignment="1">
      <alignment horizontal="right" shrinkToFit="1"/>
    </xf>
    <xf numFmtId="0" fontId="0" fillId="2" borderId="15" xfId="0" applyFill="1" applyBorder="1" applyAlignment="1">
      <alignment horizontal="left" vertical="center"/>
    </xf>
    <xf numFmtId="0" fontId="0" fillId="2" borderId="60" xfId="0" applyFill="1" applyBorder="1" applyAlignment="1">
      <alignment horizontal="left" vertical="center"/>
    </xf>
    <xf numFmtId="6" fontId="6" fillId="2" borderId="27" xfId="3" applyFont="1" applyFill="1" applyBorder="1" applyAlignment="1">
      <alignment horizontal="right" shrinkToFit="1"/>
    </xf>
    <xf numFmtId="6" fontId="6" fillId="2" borderId="28" xfId="3" applyFont="1" applyFill="1" applyBorder="1" applyAlignment="1">
      <alignment horizontal="right" shrinkToFit="1"/>
    </xf>
    <xf numFmtId="0" fontId="0" fillId="2" borderId="10" xfId="0" applyFill="1" applyBorder="1" applyAlignment="1">
      <alignment horizontal="center" vertical="center"/>
    </xf>
    <xf numFmtId="0" fontId="0" fillId="2" borderId="0" xfId="0" applyFill="1" applyAlignment="1">
      <alignment horizontal="center" vertical="center"/>
    </xf>
    <xf numFmtId="38" fontId="6" fillId="2" borderId="105" xfId="2" applyFont="1" applyFill="1" applyBorder="1" applyAlignment="1">
      <alignment horizontal="left" shrinkToFit="1"/>
    </xf>
    <xf numFmtId="38" fontId="6" fillId="2" borderId="107" xfId="2" applyFont="1" applyFill="1" applyBorder="1" applyAlignment="1">
      <alignment horizontal="left" shrinkToFit="1"/>
    </xf>
    <xf numFmtId="0" fontId="12" fillId="2" borderId="33" xfId="0" applyFont="1" applyFill="1" applyBorder="1" applyAlignment="1">
      <alignment horizontal="left" vertical="center" shrinkToFit="1"/>
    </xf>
    <xf numFmtId="6" fontId="11" fillId="2" borderId="105" xfId="3" applyFont="1" applyFill="1" applyBorder="1" applyAlignment="1">
      <alignment horizontal="right" shrinkToFit="1"/>
    </xf>
    <xf numFmtId="6" fontId="11" fillId="2" borderId="107" xfId="3" applyFont="1" applyFill="1" applyBorder="1" applyAlignment="1">
      <alignment horizontal="right" shrinkToFit="1"/>
    </xf>
    <xf numFmtId="0" fontId="0" fillId="2" borderId="78" xfId="0" applyFill="1" applyBorder="1" applyAlignment="1">
      <alignment horizontal="center" vertical="center"/>
    </xf>
    <xf numFmtId="6" fontId="12" fillId="2" borderId="79" xfId="3" applyFont="1" applyFill="1" applyBorder="1" applyAlignment="1">
      <alignment horizontal="right" vertical="center"/>
    </xf>
    <xf numFmtId="6" fontId="12" fillId="2" borderId="34" xfId="3" applyFont="1" applyFill="1" applyBorder="1" applyAlignment="1">
      <alignment horizontal="right" vertical="center"/>
    </xf>
    <xf numFmtId="0" fontId="0" fillId="3" borderId="5" xfId="0" applyFill="1" applyBorder="1" applyAlignment="1" applyProtection="1">
      <alignment horizontal="left" vertical="center" shrinkToFit="1"/>
      <protection locked="0"/>
    </xf>
    <xf numFmtId="0" fontId="0" fillId="3" borderId="53" xfId="0" applyFill="1" applyBorder="1" applyAlignment="1" applyProtection="1">
      <alignment horizontal="left" vertical="center" shrinkToFit="1"/>
      <protection locked="0"/>
    </xf>
    <xf numFmtId="6" fontId="8" fillId="2" borderId="5" xfId="3" applyFont="1" applyFill="1" applyBorder="1" applyAlignment="1">
      <alignment horizontal="right" vertical="center"/>
    </xf>
    <xf numFmtId="6" fontId="8" fillId="2" borderId="48" xfId="3" applyFont="1" applyFill="1" applyBorder="1" applyAlignment="1">
      <alignment horizontal="right" vertical="center"/>
    </xf>
    <xf numFmtId="0" fontId="0" fillId="3" borderId="3" xfId="0" applyFill="1" applyBorder="1" applyAlignment="1" applyProtection="1">
      <alignment horizontal="left" vertical="center" shrinkToFit="1"/>
      <protection locked="0"/>
    </xf>
    <xf numFmtId="0" fontId="0" fillId="3" borderId="80" xfId="0" applyFill="1" applyBorder="1" applyAlignment="1" applyProtection="1">
      <alignment horizontal="left" vertical="center" shrinkToFit="1"/>
      <protection locked="0"/>
    </xf>
    <xf numFmtId="6" fontId="8" fillId="2" borderId="3" xfId="3" applyFont="1" applyFill="1" applyBorder="1" applyAlignment="1">
      <alignment horizontal="right" vertical="center"/>
    </xf>
    <xf numFmtId="6" fontId="8" fillId="2" borderId="71" xfId="3" applyFont="1" applyFill="1" applyBorder="1" applyAlignment="1">
      <alignment horizontal="right" vertical="center"/>
    </xf>
    <xf numFmtId="0" fontId="0" fillId="2" borderId="31" xfId="0" applyFill="1" applyBorder="1" applyAlignment="1">
      <alignment horizontal="left" vertical="center"/>
    </xf>
    <xf numFmtId="0" fontId="0" fillId="2" borderId="59" xfId="0" applyFill="1" applyBorder="1" applyAlignment="1">
      <alignment horizontal="left" vertical="center"/>
    </xf>
    <xf numFmtId="0" fontId="0" fillId="3" borderId="26" xfId="0" applyFill="1" applyBorder="1" applyAlignment="1" applyProtection="1">
      <alignment horizontal="center" vertical="center" shrinkToFit="1"/>
      <protection locked="0"/>
    </xf>
    <xf numFmtId="0" fontId="26" fillId="4" borderId="0" xfId="0" applyFont="1" applyFill="1" applyAlignment="1">
      <alignment horizontal="center" vertical="center"/>
    </xf>
    <xf numFmtId="0" fontId="0" fillId="2" borderId="75" xfId="0" applyFill="1" applyBorder="1" applyAlignment="1">
      <alignment horizontal="center" vertical="center"/>
    </xf>
    <xf numFmtId="0" fontId="0" fillId="2" borderId="76" xfId="0" applyFill="1" applyBorder="1" applyAlignment="1">
      <alignment horizontal="center" vertical="center"/>
    </xf>
    <xf numFmtId="0" fontId="0" fillId="3" borderId="7" xfId="0" applyFill="1" applyBorder="1" applyAlignment="1" applyProtection="1">
      <alignment horizontal="left" vertical="center" shrinkToFit="1"/>
      <protection locked="0"/>
    </xf>
    <xf numFmtId="0" fontId="0" fillId="3" borderId="58" xfId="0" applyFill="1" applyBorder="1" applyAlignment="1" applyProtection="1">
      <alignment horizontal="left" vertical="center" shrinkToFit="1"/>
      <protection locked="0"/>
    </xf>
    <xf numFmtId="6" fontId="8" fillId="2" borderId="7" xfId="3" applyFont="1" applyFill="1" applyBorder="1" applyAlignment="1">
      <alignment horizontal="right" vertical="center"/>
    </xf>
    <xf numFmtId="6" fontId="8" fillId="2" borderId="57" xfId="3" applyFont="1" applyFill="1" applyBorder="1" applyAlignment="1">
      <alignment horizontal="right" vertical="center"/>
    </xf>
    <xf numFmtId="0" fontId="16" fillId="0" borderId="0" xfId="0" applyFont="1" applyAlignment="1">
      <alignment horizontal="left" vertical="center" shrinkToFit="1"/>
    </xf>
    <xf numFmtId="0" fontId="16" fillId="0" borderId="109" xfId="0" applyFont="1" applyBorder="1" applyAlignment="1">
      <alignment horizontal="left" vertical="center" shrinkToFit="1"/>
    </xf>
    <xf numFmtId="0" fontId="16" fillId="0" borderId="110" xfId="0" applyFont="1" applyBorder="1" applyAlignment="1">
      <alignment horizontal="left" vertical="center" shrinkToFit="1"/>
    </xf>
    <xf numFmtId="0" fontId="16" fillId="0" borderId="23" xfId="0" applyFont="1" applyBorder="1" applyAlignment="1">
      <alignment horizontal="left" vertical="center" shrinkToFit="1"/>
    </xf>
    <xf numFmtId="5" fontId="16" fillId="0" borderId="52" xfId="0" applyNumberFormat="1" applyFont="1" applyBorder="1" applyAlignment="1">
      <alignment horizontal="right" vertical="center" shrinkToFit="1"/>
    </xf>
    <xf numFmtId="5" fontId="16" fillId="0" borderId="110" xfId="0" applyNumberFormat="1" applyFont="1" applyBorder="1" applyAlignment="1">
      <alignment horizontal="right" vertical="center" shrinkToFit="1"/>
    </xf>
    <xf numFmtId="5" fontId="16" fillId="0" borderId="111" xfId="0" applyNumberFormat="1" applyFont="1" applyBorder="1" applyAlignment="1">
      <alignment horizontal="right" vertical="center" shrinkToFit="1"/>
    </xf>
    <xf numFmtId="5" fontId="16" fillId="0" borderId="22" xfId="0" applyNumberFormat="1" applyFont="1" applyBorder="1" applyAlignment="1">
      <alignment horizontal="left" vertical="center" shrinkToFit="1"/>
    </xf>
    <xf numFmtId="5" fontId="16" fillId="0" borderId="49" xfId="0" applyNumberFormat="1" applyFont="1" applyBorder="1" applyAlignment="1">
      <alignment horizontal="left" vertical="center" shrinkToFit="1"/>
    </xf>
    <xf numFmtId="5" fontId="16" fillId="0" borderId="50" xfId="0" applyNumberFormat="1" applyFont="1" applyBorder="1" applyAlignment="1">
      <alignment horizontal="left" vertical="center" shrinkToFit="1"/>
    </xf>
    <xf numFmtId="0" fontId="16" fillId="0" borderId="22" xfId="0" applyFont="1" applyBorder="1" applyAlignment="1">
      <alignment horizontal="left" vertical="center" shrinkToFit="1"/>
    </xf>
    <xf numFmtId="0" fontId="16" fillId="0" borderId="49" xfId="0" applyFont="1" applyBorder="1" applyAlignment="1">
      <alignment horizontal="left" vertical="center" shrinkToFit="1"/>
    </xf>
    <xf numFmtId="0" fontId="16" fillId="0" borderId="50" xfId="0" applyFont="1" applyBorder="1" applyAlignment="1">
      <alignment horizontal="left" vertical="center" shrinkToFit="1"/>
    </xf>
    <xf numFmtId="5" fontId="16" fillId="0" borderId="112" xfId="0" applyNumberFormat="1" applyFont="1" applyBorder="1" applyAlignment="1">
      <alignment horizontal="right" vertical="center"/>
    </xf>
    <xf numFmtId="0" fontId="16" fillId="0" borderId="113" xfId="0" applyFont="1" applyBorder="1" applyAlignment="1">
      <alignment horizontal="right" vertical="center"/>
    </xf>
    <xf numFmtId="0" fontId="16" fillId="0" borderId="114" xfId="0" applyFont="1" applyBorder="1" applyAlignment="1">
      <alignment horizontal="right" vertical="center"/>
    </xf>
    <xf numFmtId="0" fontId="16" fillId="0" borderId="95" xfId="0" applyFont="1" applyBorder="1" applyAlignment="1">
      <alignment horizontal="left" vertical="center" shrinkToFit="1"/>
    </xf>
    <xf numFmtId="0" fontId="16" fillId="0" borderId="38" xfId="0" applyFont="1" applyBorder="1" applyAlignment="1">
      <alignment horizontal="left" vertical="center" shrinkToFit="1"/>
    </xf>
    <xf numFmtId="0" fontId="16" fillId="0" borderId="4" xfId="0" applyFont="1" applyBorder="1" applyAlignment="1">
      <alignment horizontal="left" vertical="center" shrinkToFit="1"/>
    </xf>
    <xf numFmtId="5" fontId="16" fillId="0" borderId="53" xfId="0" applyNumberFormat="1" applyFont="1" applyBorder="1" applyAlignment="1">
      <alignment horizontal="right" vertical="center" shrinkToFit="1"/>
    </xf>
    <xf numFmtId="5" fontId="16" fillId="0" borderId="38" xfId="0" applyNumberFormat="1" applyFont="1" applyBorder="1" applyAlignment="1">
      <alignment horizontal="right" vertical="center" shrinkToFit="1"/>
    </xf>
    <xf numFmtId="5" fontId="16" fillId="0" borderId="5" xfId="0" applyNumberFormat="1" applyFont="1" applyBorder="1" applyAlignment="1">
      <alignment horizontal="right" vertical="center" shrinkToFit="1"/>
    </xf>
    <xf numFmtId="5" fontId="16" fillId="0" borderId="20" xfId="0" applyNumberFormat="1" applyFont="1" applyBorder="1" applyAlignment="1">
      <alignment horizontal="left" vertical="center" shrinkToFit="1"/>
    </xf>
    <xf numFmtId="5" fontId="16" fillId="0" borderId="13" xfId="0" applyNumberFormat="1" applyFont="1" applyBorder="1" applyAlignment="1">
      <alignment horizontal="left" vertical="center" shrinkToFit="1"/>
    </xf>
    <xf numFmtId="5" fontId="16" fillId="0" borderId="48" xfId="0" applyNumberFormat="1" applyFont="1" applyBorder="1" applyAlignment="1">
      <alignment horizontal="left" vertical="center" shrinkToFit="1"/>
    </xf>
    <xf numFmtId="0" fontId="16" fillId="0" borderId="20" xfId="0" applyFont="1" applyBorder="1" applyAlignment="1">
      <alignment horizontal="left" vertical="center" shrinkToFit="1"/>
    </xf>
    <xf numFmtId="0" fontId="16" fillId="0" borderId="13" xfId="0" applyFont="1" applyBorder="1" applyAlignment="1">
      <alignment horizontal="left" vertical="center" shrinkToFit="1"/>
    </xf>
    <xf numFmtId="0" fontId="16" fillId="0" borderId="48" xfId="0" applyFont="1" applyBorder="1" applyAlignment="1">
      <alignment horizontal="left" vertical="center" shrinkToFit="1"/>
    </xf>
    <xf numFmtId="0" fontId="17" fillId="0" borderId="26" xfId="0" applyFont="1" applyBorder="1" applyAlignment="1">
      <alignment horizontal="left" vertical="center"/>
    </xf>
    <xf numFmtId="0" fontId="17" fillId="0" borderId="26" xfId="0" applyFont="1" applyBorder="1" applyAlignment="1">
      <alignment horizontal="left" vertical="center" shrinkToFit="1"/>
    </xf>
    <xf numFmtId="0" fontId="16" fillId="0" borderId="88" xfId="0" applyFont="1" applyBorder="1" applyAlignment="1">
      <alignment horizontal="center" vertical="center" shrinkToFit="1"/>
    </xf>
    <xf numFmtId="0" fontId="16" fillId="0" borderId="89" xfId="0" applyFont="1" applyBorder="1" applyAlignment="1">
      <alignment horizontal="center" vertical="center" shrinkToFit="1"/>
    </xf>
    <xf numFmtId="0" fontId="16" fillId="0" borderId="8" xfId="0" applyFont="1" applyBorder="1" applyAlignment="1">
      <alignment horizontal="center" vertical="center" shrinkToFit="1"/>
    </xf>
    <xf numFmtId="0" fontId="16" fillId="0" borderId="92" xfId="0" applyFont="1" applyBorder="1" applyAlignment="1">
      <alignment horizontal="center" vertical="center" shrinkToFit="1"/>
    </xf>
    <xf numFmtId="0" fontId="16" fillId="0" borderId="9" xfId="0" applyFont="1" applyBorder="1" applyAlignment="1">
      <alignment horizontal="center" vertical="center" shrinkToFit="1"/>
    </xf>
    <xf numFmtId="0" fontId="16" fillId="0" borderId="105" xfId="3" applyNumberFormat="1" applyFont="1" applyBorder="1" applyAlignment="1">
      <alignment horizontal="center" vertical="center" shrinkToFit="1"/>
    </xf>
    <xf numFmtId="0" fontId="16" fillId="0" borderId="107" xfId="3" applyNumberFormat="1" applyFont="1" applyBorder="1" applyAlignment="1">
      <alignment horizontal="center" vertical="center" shrinkToFit="1"/>
    </xf>
    <xf numFmtId="0" fontId="16" fillId="0" borderId="72" xfId="0" applyFont="1" applyBorder="1" applyAlignment="1">
      <alignment horizontal="center" vertical="center" shrinkToFit="1"/>
    </xf>
    <xf numFmtId="0" fontId="16" fillId="0" borderId="99" xfId="0" applyFont="1" applyBorder="1" applyAlignment="1">
      <alignment horizontal="center" vertical="center" shrinkToFit="1"/>
    </xf>
    <xf numFmtId="0" fontId="16" fillId="0" borderId="100" xfId="0" applyFont="1" applyBorder="1" applyAlignment="1">
      <alignment horizontal="center" vertical="center" shrinkToFit="1"/>
    </xf>
    <xf numFmtId="5" fontId="18" fillId="0" borderId="104" xfId="0" applyNumberFormat="1" applyFont="1" applyBorder="1" applyAlignment="1">
      <alignment horizontal="right" vertical="center" shrinkToFit="1"/>
    </xf>
    <xf numFmtId="5" fontId="18" fillId="0" borderId="97" xfId="0" applyNumberFormat="1" applyFont="1" applyBorder="1" applyAlignment="1">
      <alignment horizontal="right" vertical="center" shrinkToFit="1"/>
    </xf>
    <xf numFmtId="5" fontId="18" fillId="0" borderId="96" xfId="0" applyNumberFormat="1" applyFont="1" applyBorder="1" applyAlignment="1">
      <alignment horizontal="right" vertical="center" shrinkToFit="1"/>
    </xf>
    <xf numFmtId="5" fontId="18" fillId="0" borderId="98" xfId="0" applyNumberFormat="1" applyFont="1" applyBorder="1" applyAlignment="1">
      <alignment horizontal="right" vertical="center" shrinkToFit="1"/>
    </xf>
    <xf numFmtId="5" fontId="18" fillId="0" borderId="72" xfId="0" applyNumberFormat="1" applyFont="1" applyBorder="1" applyAlignment="1">
      <alignment horizontal="right" vertical="center" shrinkToFit="1"/>
    </xf>
    <xf numFmtId="5" fontId="18" fillId="0" borderId="99" xfId="0" applyNumberFormat="1" applyFont="1" applyBorder="1" applyAlignment="1">
      <alignment horizontal="right" vertical="center" shrinkToFit="1"/>
    </xf>
    <xf numFmtId="5" fontId="18" fillId="0" borderId="100" xfId="0" applyNumberFormat="1" applyFont="1" applyBorder="1" applyAlignment="1">
      <alignment horizontal="right" vertical="center" shrinkToFit="1"/>
    </xf>
    <xf numFmtId="0" fontId="16" fillId="0" borderId="102" xfId="0" applyFont="1" applyBorder="1" applyAlignment="1">
      <alignment horizontal="center" vertical="center" shrinkToFit="1"/>
    </xf>
    <xf numFmtId="0" fontId="16" fillId="0" borderId="103" xfId="0" applyFont="1" applyBorder="1" applyAlignment="1">
      <alignment horizontal="center" vertical="center" shrinkToFit="1"/>
    </xf>
    <xf numFmtId="0" fontId="16" fillId="0" borderId="16" xfId="0" applyFont="1" applyBorder="1" applyAlignment="1">
      <alignment horizontal="center" vertical="center" shrinkToFit="1"/>
    </xf>
    <xf numFmtId="6" fontId="16" fillId="0" borderId="102" xfId="3" applyFont="1" applyBorder="1" applyAlignment="1">
      <alignment horizontal="right" vertical="center" shrinkToFit="1"/>
    </xf>
    <xf numFmtId="6" fontId="16" fillId="0" borderId="103" xfId="3" applyFont="1" applyBorder="1" applyAlignment="1">
      <alignment horizontal="right" vertical="center" shrinkToFit="1"/>
    </xf>
    <xf numFmtId="6" fontId="16" fillId="0" borderId="16" xfId="3" applyFont="1" applyBorder="1" applyAlignment="1">
      <alignment horizontal="right" vertical="center" shrinkToFit="1"/>
    </xf>
    <xf numFmtId="0" fontId="16" fillId="0" borderId="93" xfId="0" applyFont="1" applyBorder="1" applyAlignment="1">
      <alignment horizontal="left" vertical="center" shrinkToFit="1"/>
    </xf>
    <xf numFmtId="0" fontId="16" fillId="0" borderId="94" xfId="0" applyFont="1" applyBorder="1" applyAlignment="1">
      <alignment horizontal="left" vertical="center" shrinkToFit="1"/>
    </xf>
    <xf numFmtId="0" fontId="16" fillId="0" borderId="6" xfId="0" applyFont="1" applyBorder="1" applyAlignment="1">
      <alignment horizontal="left" vertical="center" shrinkToFit="1"/>
    </xf>
    <xf numFmtId="5" fontId="16" fillId="0" borderId="58" xfId="0" applyNumberFormat="1" applyFont="1" applyBorder="1" applyAlignment="1">
      <alignment horizontal="right" vertical="center" shrinkToFit="1"/>
    </xf>
    <xf numFmtId="5" fontId="16" fillId="0" borderId="94" xfId="0" applyNumberFormat="1" applyFont="1" applyBorder="1" applyAlignment="1">
      <alignment horizontal="right" vertical="center" shrinkToFit="1"/>
    </xf>
    <xf numFmtId="5" fontId="16" fillId="0" borderId="7" xfId="0" applyNumberFormat="1" applyFont="1" applyBorder="1" applyAlignment="1">
      <alignment horizontal="right" vertical="center" shrinkToFit="1"/>
    </xf>
    <xf numFmtId="5" fontId="16" fillId="0" borderId="93" xfId="0" applyNumberFormat="1" applyFont="1" applyBorder="1" applyAlignment="1">
      <alignment horizontal="left" vertical="center" shrinkToFit="1"/>
    </xf>
    <xf numFmtId="5" fontId="16" fillId="0" borderId="94" xfId="0" applyNumberFormat="1" applyFont="1" applyBorder="1" applyAlignment="1">
      <alignment horizontal="left" vertical="center" shrinkToFit="1"/>
    </xf>
    <xf numFmtId="5" fontId="16" fillId="0" borderId="6" xfId="0" applyNumberFormat="1" applyFont="1" applyBorder="1" applyAlignment="1">
      <alignment horizontal="left" vertical="center" shrinkToFit="1"/>
    </xf>
    <xf numFmtId="5" fontId="16" fillId="0" borderId="95" xfId="0" applyNumberFormat="1" applyFont="1" applyBorder="1" applyAlignment="1">
      <alignment horizontal="left" vertical="center" shrinkToFit="1"/>
    </xf>
    <xf numFmtId="5" fontId="16" fillId="0" borderId="38" xfId="0" applyNumberFormat="1" applyFont="1" applyBorder="1" applyAlignment="1">
      <alignment horizontal="left" vertical="center" shrinkToFit="1"/>
    </xf>
    <xf numFmtId="5" fontId="16" fillId="0" borderId="4" xfId="0" applyNumberFormat="1" applyFont="1" applyBorder="1" applyAlignment="1">
      <alignment horizontal="left" vertical="center" shrinkToFit="1"/>
    </xf>
    <xf numFmtId="0" fontId="16" fillId="0" borderId="20" xfId="3" applyNumberFormat="1" applyFont="1" applyBorder="1" applyAlignment="1">
      <alignment horizontal="center" vertical="center" shrinkToFit="1"/>
    </xf>
    <xf numFmtId="0" fontId="16" fillId="0" borderId="48" xfId="3" applyNumberFormat="1" applyFont="1" applyBorder="1" applyAlignment="1">
      <alignment horizontal="center" vertical="center" shrinkToFit="1"/>
    </xf>
    <xf numFmtId="6" fontId="16" fillId="0" borderId="95" xfId="3" applyFont="1" applyBorder="1" applyAlignment="1">
      <alignment horizontal="right" vertical="center" shrinkToFit="1"/>
    </xf>
    <xf numFmtId="6" fontId="16" fillId="0" borderId="38" xfId="3" applyFont="1" applyBorder="1" applyAlignment="1">
      <alignment horizontal="right" vertical="center" shrinkToFit="1"/>
    </xf>
    <xf numFmtId="6" fontId="16" fillId="0" borderId="4" xfId="3" applyFont="1" applyBorder="1" applyAlignment="1">
      <alignment horizontal="right" vertical="center" shrinkToFit="1"/>
    </xf>
    <xf numFmtId="0" fontId="16" fillId="0" borderId="61" xfId="0" applyFont="1" applyBorder="1" applyAlignment="1">
      <alignment horizontal="left" vertical="center" shrinkToFit="1"/>
    </xf>
    <xf numFmtId="0" fontId="16" fillId="0" borderId="62" xfId="0" applyFont="1" applyBorder="1" applyAlignment="1">
      <alignment horizontal="left" vertical="center" shrinkToFit="1"/>
    </xf>
    <xf numFmtId="0" fontId="16" fillId="0" borderId="63" xfId="0" applyFont="1" applyBorder="1" applyAlignment="1">
      <alignment horizontal="left" vertical="center" shrinkToFit="1"/>
    </xf>
    <xf numFmtId="5" fontId="16" fillId="0" borderId="72" xfId="0" applyNumberFormat="1" applyFont="1" applyBorder="1" applyAlignment="1">
      <alignment horizontal="center" vertical="center" shrinkToFit="1"/>
    </xf>
    <xf numFmtId="5" fontId="16" fillId="0" borderId="99" xfId="0" applyNumberFormat="1" applyFont="1" applyBorder="1" applyAlignment="1">
      <alignment horizontal="center" vertical="center" shrinkToFit="1"/>
    </xf>
    <xf numFmtId="5" fontId="16" fillId="0" borderId="100" xfId="0" applyNumberFormat="1" applyFont="1" applyBorder="1" applyAlignment="1">
      <alignment horizontal="center" vertical="center" shrinkToFit="1"/>
    </xf>
    <xf numFmtId="0" fontId="16" fillId="0" borderId="95" xfId="0" applyFont="1" applyBorder="1" applyAlignment="1">
      <alignment horizontal="center" vertical="center" shrinkToFit="1"/>
    </xf>
    <xf numFmtId="0" fontId="16" fillId="0" borderId="38" xfId="0" applyFont="1" applyBorder="1" applyAlignment="1">
      <alignment horizontal="center" vertical="center" shrinkToFit="1"/>
    </xf>
    <xf numFmtId="0" fontId="16" fillId="0" borderId="4" xfId="0" applyFont="1" applyBorder="1" applyAlignment="1">
      <alignment horizontal="center" vertical="center" shrinkToFit="1"/>
    </xf>
    <xf numFmtId="0" fontId="16" fillId="0" borderId="20" xfId="0" applyFont="1" applyBorder="1" applyAlignment="1">
      <alignment horizontal="center" vertical="center" shrinkToFit="1"/>
    </xf>
    <xf numFmtId="0" fontId="16" fillId="0" borderId="13" xfId="0" applyFont="1" applyBorder="1" applyAlignment="1">
      <alignment horizontal="center" vertical="center" shrinkToFit="1"/>
    </xf>
    <xf numFmtId="0" fontId="16" fillId="0" borderId="48" xfId="0" applyFont="1" applyBorder="1" applyAlignment="1">
      <alignment horizontal="center" vertical="center" shrinkToFit="1"/>
    </xf>
    <xf numFmtId="6" fontId="16" fillId="0" borderId="20" xfId="3" applyFont="1" applyBorder="1" applyAlignment="1">
      <alignment horizontal="right" vertical="center" shrinkToFit="1"/>
    </xf>
    <xf numFmtId="6" fontId="16" fillId="0" borderId="13" xfId="3" applyFont="1" applyBorder="1" applyAlignment="1">
      <alignment horizontal="right" vertical="center" shrinkToFit="1"/>
    </xf>
    <xf numFmtId="6" fontId="16" fillId="0" borderId="48" xfId="3" applyFont="1" applyBorder="1" applyAlignment="1">
      <alignment horizontal="right" vertical="center" shrinkToFit="1"/>
    </xf>
    <xf numFmtId="6" fontId="16" fillId="0" borderId="20" xfId="3" applyFont="1" applyFill="1" applyBorder="1" applyAlignment="1">
      <alignment horizontal="right" vertical="center" shrinkToFit="1"/>
    </xf>
    <xf numFmtId="6" fontId="16" fillId="0" borderId="13" xfId="3" applyFont="1" applyFill="1" applyBorder="1" applyAlignment="1">
      <alignment horizontal="right" vertical="center" shrinkToFit="1"/>
    </xf>
    <xf numFmtId="6" fontId="16" fillId="0" borderId="48" xfId="3" applyFont="1" applyFill="1" applyBorder="1" applyAlignment="1">
      <alignment horizontal="right" vertical="center" shrinkToFit="1"/>
    </xf>
    <xf numFmtId="0" fontId="16" fillId="0" borderId="90" xfId="0" applyFont="1" applyBorder="1" applyAlignment="1">
      <alignment horizontal="center" vertical="center" shrinkToFit="1"/>
    </xf>
    <xf numFmtId="0" fontId="16" fillId="0" borderId="91" xfId="0" applyFont="1" applyBorder="1" applyAlignment="1">
      <alignment horizontal="center" vertical="center" shrinkToFit="1"/>
    </xf>
    <xf numFmtId="0" fontId="16" fillId="0" borderId="76" xfId="0" applyFont="1" applyBorder="1" applyAlignment="1">
      <alignment horizontal="center" vertical="center" shrinkToFit="1"/>
    </xf>
    <xf numFmtId="0" fontId="16" fillId="0" borderId="14" xfId="0" applyFont="1" applyBorder="1" applyAlignment="1">
      <alignment horizontal="center" vertical="center" shrinkToFit="1"/>
    </xf>
    <xf numFmtId="0" fontId="16" fillId="0" borderId="59" xfId="0" applyFont="1" applyBorder="1" applyAlignment="1">
      <alignment horizontal="center" vertical="center" shrinkToFit="1"/>
    </xf>
    <xf numFmtId="6" fontId="16" fillId="0" borderId="93" xfId="3" applyFont="1" applyBorder="1" applyAlignment="1">
      <alignment horizontal="right" vertical="center" shrinkToFit="1"/>
    </xf>
    <xf numFmtId="6" fontId="16" fillId="0" borderId="94" xfId="3" applyFont="1" applyBorder="1" applyAlignment="1">
      <alignment horizontal="right" vertical="center" shrinkToFit="1"/>
    </xf>
    <xf numFmtId="6" fontId="16" fillId="0" borderId="6" xfId="3" applyFont="1" applyBorder="1" applyAlignment="1">
      <alignment horizontal="right" vertical="center" shrinkToFit="1"/>
    </xf>
    <xf numFmtId="0" fontId="16" fillId="0" borderId="18" xfId="3" applyNumberFormat="1" applyFont="1" applyBorder="1" applyAlignment="1">
      <alignment horizontal="center" vertical="center" shrinkToFit="1"/>
    </xf>
    <xf numFmtId="0" fontId="16" fillId="0" borderId="57" xfId="3" applyNumberFormat="1" applyFont="1" applyBorder="1" applyAlignment="1">
      <alignment horizontal="center" vertical="center" shrinkToFit="1"/>
    </xf>
    <xf numFmtId="0" fontId="16" fillId="0" borderId="93" xfId="0" applyFont="1" applyBorder="1" applyAlignment="1">
      <alignment horizontal="center" vertical="center" shrinkToFit="1"/>
    </xf>
    <xf numFmtId="0" fontId="16" fillId="0" borderId="94" xfId="0" applyFont="1" applyBorder="1" applyAlignment="1">
      <alignment horizontal="center" vertical="center" shrinkToFit="1"/>
    </xf>
    <xf numFmtId="0" fontId="16" fillId="0" borderId="6" xfId="0" applyFont="1" applyBorder="1" applyAlignment="1">
      <alignment horizontal="center" vertical="center" shrinkToFit="1"/>
    </xf>
    <xf numFmtId="0" fontId="16" fillId="0" borderId="42" xfId="0" applyFont="1" applyBorder="1" applyAlignment="1">
      <alignment horizontal="left" vertical="center" shrinkToFit="1"/>
    </xf>
    <xf numFmtId="0" fontId="16" fillId="0" borderId="37" xfId="0" applyFont="1" applyBorder="1" applyAlignment="1">
      <alignment horizontal="left" vertical="center" shrinkToFit="1"/>
    </xf>
    <xf numFmtId="0" fontId="16" fillId="0" borderId="116" xfId="0" applyFont="1" applyBorder="1" applyAlignment="1">
      <alignment horizontal="left" vertical="center" shrinkToFit="1"/>
    </xf>
    <xf numFmtId="6" fontId="16" fillId="0" borderId="42" xfId="3" applyFont="1" applyBorder="1" applyAlignment="1">
      <alignment horizontal="right" vertical="center" shrinkToFit="1"/>
    </xf>
    <xf numFmtId="6" fontId="16" fillId="0" borderId="37" xfId="3" applyFont="1" applyBorder="1" applyAlignment="1">
      <alignment horizontal="right" vertical="center" shrinkToFit="1"/>
    </xf>
    <xf numFmtId="6" fontId="16" fillId="0" borderId="116" xfId="3" applyFont="1" applyBorder="1" applyAlignment="1">
      <alignment horizontal="right" vertical="center" shrinkToFit="1"/>
    </xf>
    <xf numFmtId="6" fontId="16" fillId="0" borderId="93" xfId="3" applyFont="1" applyFill="1" applyBorder="1" applyAlignment="1">
      <alignment horizontal="right" vertical="center" shrinkToFit="1"/>
    </xf>
    <xf numFmtId="6" fontId="16" fillId="0" borderId="94" xfId="3" applyFont="1" applyFill="1" applyBorder="1" applyAlignment="1">
      <alignment horizontal="right" vertical="center" shrinkToFit="1"/>
    </xf>
    <xf numFmtId="6" fontId="16" fillId="0" borderId="6" xfId="3" applyFont="1" applyFill="1" applyBorder="1" applyAlignment="1">
      <alignment horizontal="right" vertical="center" shrinkToFit="1"/>
    </xf>
    <xf numFmtId="6" fontId="16" fillId="0" borderId="95" xfId="3" applyFont="1" applyFill="1" applyBorder="1" applyAlignment="1">
      <alignment horizontal="right" vertical="center" shrinkToFit="1"/>
    </xf>
    <xf numFmtId="6" fontId="16" fillId="0" borderId="38" xfId="3" applyFont="1" applyFill="1" applyBorder="1" applyAlignment="1">
      <alignment horizontal="right" vertical="center" shrinkToFit="1"/>
    </xf>
    <xf numFmtId="6" fontId="16" fillId="0" borderId="4" xfId="3" applyFont="1" applyFill="1" applyBorder="1" applyAlignment="1">
      <alignment horizontal="right" vertical="center" shrinkToFit="1"/>
    </xf>
    <xf numFmtId="0" fontId="16" fillId="0" borderId="77" xfId="0" applyFont="1" applyBorder="1" applyAlignment="1">
      <alignment horizontal="center" vertical="center" shrinkToFit="1"/>
    </xf>
    <xf numFmtId="0" fontId="15" fillId="0" borderId="32" xfId="0" applyFont="1" applyBorder="1" applyAlignment="1">
      <alignment horizontal="center" vertical="center"/>
    </xf>
    <xf numFmtId="0" fontId="16" fillId="0" borderId="35" xfId="0" applyFont="1" applyBorder="1" applyAlignment="1">
      <alignment horizontal="center" vertical="center" shrinkToFit="1"/>
    </xf>
    <xf numFmtId="0" fontId="0" fillId="0" borderId="33" xfId="0" applyBorder="1" applyAlignment="1">
      <alignment vertical="center"/>
    </xf>
    <xf numFmtId="0" fontId="0" fillId="0" borderId="34" xfId="0" applyBorder="1" applyAlignment="1">
      <alignment vertical="center"/>
    </xf>
    <xf numFmtId="0" fontId="16" fillId="0" borderId="33" xfId="0" applyFont="1" applyBorder="1" applyAlignment="1">
      <alignment horizontal="center" vertical="center" shrinkToFit="1"/>
    </xf>
    <xf numFmtId="0" fontId="16" fillId="0" borderId="34" xfId="0" applyFont="1" applyBorder="1" applyAlignment="1">
      <alignment horizontal="center" vertical="center" shrinkToFit="1"/>
    </xf>
    <xf numFmtId="0" fontId="16" fillId="0" borderId="35" xfId="0" applyFont="1" applyBorder="1" applyAlignment="1">
      <alignment horizontal="center" vertical="center"/>
    </xf>
    <xf numFmtId="0" fontId="16" fillId="0" borderId="33" xfId="0" applyFont="1" applyBorder="1" applyAlignment="1">
      <alignment horizontal="center" vertical="center"/>
    </xf>
    <xf numFmtId="0" fontId="16" fillId="0" borderId="34" xfId="0" applyFont="1" applyBorder="1" applyAlignment="1">
      <alignment horizontal="center" vertical="center"/>
    </xf>
    <xf numFmtId="5" fontId="20" fillId="0" borderId="14" xfId="0" applyNumberFormat="1" applyFont="1" applyBorder="1" applyAlignment="1">
      <alignment horizontal="center" vertical="center"/>
    </xf>
    <xf numFmtId="5" fontId="20" fillId="0" borderId="31" xfId="0" applyNumberFormat="1" applyFont="1" applyBorder="1" applyAlignment="1">
      <alignment horizontal="center" vertical="center"/>
    </xf>
    <xf numFmtId="5" fontId="20" fillId="0" borderId="27" xfId="0" applyNumberFormat="1" applyFont="1" applyBorder="1" applyAlignment="1">
      <alignment horizontal="center" vertical="center"/>
    </xf>
    <xf numFmtId="5" fontId="20" fillId="0" borderId="26" xfId="0" applyNumberFormat="1" applyFont="1" applyBorder="1" applyAlignment="1">
      <alignment horizontal="center" vertical="center"/>
    </xf>
    <xf numFmtId="0" fontId="20" fillId="0" borderId="81" xfId="0" applyFont="1" applyBorder="1" applyAlignment="1">
      <alignment horizontal="center" vertical="center"/>
    </xf>
    <xf numFmtId="0" fontId="20" fillId="0" borderId="82" xfId="0" applyFont="1" applyBorder="1" applyAlignment="1">
      <alignment horizontal="center" vertical="center"/>
    </xf>
    <xf numFmtId="5" fontId="20" fillId="0" borderId="59" xfId="0" applyNumberFormat="1" applyFont="1" applyBorder="1" applyAlignment="1">
      <alignment horizontal="center" vertical="center"/>
    </xf>
    <xf numFmtId="5" fontId="20" fillId="0" borderId="28" xfId="0" applyNumberFormat="1" applyFont="1" applyBorder="1" applyAlignment="1">
      <alignment horizontal="center" vertical="center"/>
    </xf>
    <xf numFmtId="5" fontId="20" fillId="0" borderId="83" xfId="0" applyNumberFormat="1" applyFont="1" applyBorder="1" applyAlignment="1">
      <alignment horizontal="center" vertical="center"/>
    </xf>
    <xf numFmtId="5" fontId="20" fillId="0" borderId="84" xfId="0" applyNumberFormat="1" applyFont="1" applyBorder="1" applyAlignment="1">
      <alignment horizontal="center" vertical="center"/>
    </xf>
    <xf numFmtId="5" fontId="20" fillId="0" borderId="85" xfId="0" applyNumberFormat="1" applyFont="1" applyBorder="1" applyAlignment="1">
      <alignment horizontal="center" vertical="center"/>
    </xf>
    <xf numFmtId="5" fontId="20" fillId="0" borderId="30" xfId="0" applyNumberFormat="1" applyFont="1" applyBorder="1" applyAlignment="1">
      <alignment horizontal="center" vertical="center"/>
    </xf>
    <xf numFmtId="5" fontId="20" fillId="0" borderId="86" xfId="0" applyNumberFormat="1" applyFont="1" applyBorder="1" applyAlignment="1">
      <alignment horizontal="center" vertical="center"/>
    </xf>
    <xf numFmtId="5" fontId="20" fillId="0" borderId="87" xfId="0" applyNumberFormat="1" applyFont="1" applyBorder="1" applyAlignment="1">
      <alignment horizontal="center" vertical="center"/>
    </xf>
    <xf numFmtId="0" fontId="16" fillId="0" borderId="40" xfId="0" applyFont="1" applyBorder="1" applyAlignment="1">
      <alignment horizontal="center" vertical="center" shrinkToFit="1"/>
    </xf>
    <xf numFmtId="0" fontId="16" fillId="0" borderId="41" xfId="0" applyFont="1" applyBorder="1" applyAlignment="1">
      <alignment horizontal="center" vertical="center" shrinkToFit="1"/>
    </xf>
    <xf numFmtId="0" fontId="16" fillId="0" borderId="115" xfId="0" applyFont="1" applyBorder="1" applyAlignment="1">
      <alignment horizontal="center" vertical="center" shrinkToFit="1"/>
    </xf>
    <xf numFmtId="0" fontId="17" fillId="0" borderId="0" xfId="0" applyFont="1" applyAlignment="1">
      <alignment horizontal="left" vertical="center"/>
    </xf>
    <xf numFmtId="177" fontId="17" fillId="0" borderId="0" xfId="0" applyNumberFormat="1" applyFont="1" applyAlignment="1">
      <alignment horizontal="right" vertical="center" shrinkToFit="1"/>
    </xf>
    <xf numFmtId="0" fontId="17" fillId="0" borderId="32" xfId="0" applyFont="1" applyBorder="1" applyAlignment="1">
      <alignment horizontal="center" vertical="center" shrinkToFit="1"/>
    </xf>
    <xf numFmtId="0" fontId="20" fillId="0" borderId="0" xfId="0" applyFont="1" applyAlignment="1">
      <alignment horizontal="center" vertical="center" shrinkToFit="1"/>
    </xf>
    <xf numFmtId="0" fontId="20" fillId="0" borderId="26" xfId="0" applyFont="1" applyBorder="1" applyAlignment="1">
      <alignment horizontal="center" vertical="center" shrinkToFit="1"/>
    </xf>
    <xf numFmtId="0" fontId="22" fillId="0" borderId="0" xfId="0" applyFont="1" applyAlignment="1">
      <alignment horizontal="center" vertical="center" shrinkToFit="1"/>
    </xf>
    <xf numFmtId="0" fontId="22" fillId="0" borderId="26" xfId="0" applyFont="1" applyBorder="1" applyAlignment="1">
      <alignment horizontal="center" vertical="center" shrinkToFit="1"/>
    </xf>
    <xf numFmtId="0" fontId="17" fillId="0" borderId="0" xfId="0" applyFont="1" applyAlignment="1">
      <alignment horizontal="right" vertical="center"/>
    </xf>
    <xf numFmtId="0" fontId="21" fillId="0" borderId="0" xfId="0" applyFont="1" applyAlignment="1">
      <alignment horizontal="left" vertical="center"/>
    </xf>
    <xf numFmtId="6" fontId="16" fillId="0" borderId="110" xfId="3" applyFont="1" applyBorder="1" applyAlignment="1">
      <alignment horizontal="right" vertical="center" shrinkToFit="1"/>
    </xf>
    <xf numFmtId="0" fontId="23" fillId="0" borderId="0" xfId="0" applyFont="1" applyAlignment="1">
      <alignment horizontal="center" vertical="center"/>
    </xf>
    <xf numFmtId="177" fontId="17" fillId="0" borderId="26" xfId="0" applyNumberFormat="1" applyFont="1" applyBorder="1" applyAlignment="1">
      <alignment horizontal="right" vertical="center"/>
    </xf>
    <xf numFmtId="177" fontId="17" fillId="0" borderId="26" xfId="0" applyNumberFormat="1" applyFont="1" applyBorder="1" applyAlignment="1">
      <alignment horizontal="left" vertical="center" shrinkToFit="1"/>
    </xf>
    <xf numFmtId="5" fontId="16" fillId="0" borderId="109" xfId="0" applyNumberFormat="1" applyFont="1" applyBorder="1" applyAlignment="1">
      <alignment horizontal="left" vertical="center" shrinkToFit="1"/>
    </xf>
    <xf numFmtId="5" fontId="16" fillId="0" borderId="110" xfId="0" applyNumberFormat="1" applyFont="1" applyBorder="1" applyAlignment="1">
      <alignment horizontal="left" vertical="center" shrinkToFit="1"/>
    </xf>
    <xf numFmtId="5" fontId="16" fillId="0" borderId="23" xfId="0" applyNumberFormat="1" applyFont="1" applyBorder="1" applyAlignment="1">
      <alignment horizontal="left" vertical="center" shrinkToFit="1"/>
    </xf>
    <xf numFmtId="0" fontId="16" fillId="0" borderId="5" xfId="0" applyFont="1" applyBorder="1" applyAlignment="1">
      <alignment horizontal="center" vertical="center" shrinkToFit="1"/>
    </xf>
    <xf numFmtId="5" fontId="16" fillId="0" borderId="95" xfId="0" applyNumberFormat="1" applyFont="1" applyBorder="1" applyAlignment="1">
      <alignment horizontal="right" vertical="center" shrinkToFit="1"/>
    </xf>
    <xf numFmtId="5" fontId="16" fillId="0" borderId="4" xfId="0" applyNumberFormat="1" applyFont="1" applyBorder="1" applyAlignment="1">
      <alignment horizontal="right" vertical="center" shrinkToFit="1"/>
    </xf>
    <xf numFmtId="5" fontId="16" fillId="0" borderId="105" xfId="0" applyNumberFormat="1" applyFont="1" applyBorder="1" applyAlignment="1">
      <alignment horizontal="right" vertical="center" shrinkToFit="1"/>
    </xf>
    <xf numFmtId="5" fontId="16" fillId="0" borderId="106" xfId="0" applyNumberFormat="1" applyFont="1" applyBorder="1" applyAlignment="1">
      <alignment horizontal="right" vertical="center" shrinkToFit="1"/>
    </xf>
    <xf numFmtId="5" fontId="16" fillId="0" borderId="107" xfId="0" applyNumberFormat="1" applyFont="1" applyBorder="1" applyAlignment="1">
      <alignment horizontal="right" vertical="center" shrinkToFit="1"/>
    </xf>
    <xf numFmtId="5" fontId="16" fillId="0" borderId="108" xfId="0" applyNumberFormat="1" applyFont="1" applyBorder="1" applyAlignment="1">
      <alignment horizontal="right" vertical="center" shrinkToFit="1"/>
    </xf>
    <xf numFmtId="0" fontId="16" fillId="0" borderId="105" xfId="0" applyFont="1" applyBorder="1" applyAlignment="1">
      <alignment horizontal="center" vertical="center" shrinkToFit="1"/>
    </xf>
    <xf numFmtId="0" fontId="16" fillId="0" borderId="107" xfId="0" applyFont="1" applyBorder="1" applyAlignment="1">
      <alignment horizontal="center" vertical="center" shrinkToFit="1"/>
    </xf>
    <xf numFmtId="5" fontId="24" fillId="0" borderId="105" xfId="0" applyNumberFormat="1" applyFont="1" applyBorder="1" applyAlignment="1">
      <alignment horizontal="right" vertical="center" shrinkToFit="1"/>
    </xf>
    <xf numFmtId="5" fontId="24" fillId="0" borderId="106" xfId="0" applyNumberFormat="1" applyFont="1" applyBorder="1" applyAlignment="1">
      <alignment horizontal="right" vertical="center" shrinkToFit="1"/>
    </xf>
    <xf numFmtId="5" fontId="24" fillId="0" borderId="107" xfId="0" applyNumberFormat="1" applyFont="1" applyBorder="1" applyAlignment="1">
      <alignment horizontal="right" vertical="center" shrinkToFit="1"/>
    </xf>
    <xf numFmtId="5" fontId="24" fillId="0" borderId="20" xfId="0" applyNumberFormat="1" applyFont="1" applyBorder="1" applyAlignment="1">
      <alignment horizontal="right" vertical="center" shrinkToFit="1"/>
    </xf>
    <xf numFmtId="5" fontId="24" fillId="0" borderId="13" xfId="0" applyNumberFormat="1" applyFont="1" applyBorder="1" applyAlignment="1">
      <alignment horizontal="right" vertical="center" shrinkToFit="1"/>
    </xf>
    <xf numFmtId="5" fontId="24" fillId="0" borderId="48" xfId="0" applyNumberFormat="1" applyFont="1" applyBorder="1" applyAlignment="1">
      <alignment horizontal="right" vertical="center" shrinkToFit="1"/>
    </xf>
    <xf numFmtId="5" fontId="16" fillId="0" borderId="20" xfId="0" applyNumberFormat="1" applyFont="1" applyBorder="1" applyAlignment="1">
      <alignment horizontal="right" vertical="center" shrinkToFit="1"/>
    </xf>
    <xf numFmtId="5" fontId="16" fillId="0" borderId="13" xfId="0" applyNumberFormat="1" applyFont="1" applyBorder="1" applyAlignment="1">
      <alignment horizontal="right" vertical="center" shrinkToFit="1"/>
    </xf>
    <xf numFmtId="5" fontId="16" fillId="0" borderId="48" xfId="0" applyNumberFormat="1" applyFont="1" applyBorder="1" applyAlignment="1">
      <alignment horizontal="right" vertical="center" shrinkToFit="1"/>
    </xf>
    <xf numFmtId="0" fontId="16" fillId="0" borderId="101" xfId="0" applyFont="1" applyBorder="1" applyAlignment="1">
      <alignment horizontal="center" vertical="center" shrinkToFit="1"/>
    </xf>
    <xf numFmtId="0" fontId="16" fillId="0" borderId="39" xfId="0" applyFont="1" applyBorder="1" applyAlignment="1">
      <alignment horizontal="center" vertical="center" shrinkToFit="1"/>
    </xf>
    <xf numFmtId="0" fontId="16" fillId="0" borderId="3" xfId="0" applyFont="1" applyBorder="1" applyAlignment="1">
      <alignment horizontal="center" vertical="center" shrinkToFit="1"/>
    </xf>
    <xf numFmtId="5" fontId="16" fillId="0" borderId="102" xfId="0" applyNumberFormat="1" applyFont="1" applyBorder="1" applyAlignment="1">
      <alignment horizontal="right" vertical="center" shrinkToFit="1"/>
    </xf>
    <xf numFmtId="5" fontId="16" fillId="0" borderId="103" xfId="0" applyNumberFormat="1" applyFont="1" applyBorder="1" applyAlignment="1">
      <alignment horizontal="right" vertical="center" shrinkToFit="1"/>
    </xf>
    <xf numFmtId="5" fontId="16" fillId="0" borderId="16" xfId="0" applyNumberFormat="1" applyFont="1" applyBorder="1" applyAlignment="1">
      <alignment horizontal="right" vertical="center" shrinkToFit="1"/>
    </xf>
    <xf numFmtId="0" fontId="0" fillId="0" borderId="99" xfId="0" applyBorder="1" applyAlignment="1">
      <alignment vertical="center"/>
    </xf>
    <xf numFmtId="0" fontId="0" fillId="0" borderId="100" xfId="0" applyBorder="1" applyAlignment="1">
      <alignment vertical="center"/>
    </xf>
    <xf numFmtId="5" fontId="16" fillId="0" borderId="101" xfId="0" applyNumberFormat="1" applyFont="1" applyBorder="1" applyAlignment="1">
      <alignment horizontal="right" vertical="center" shrinkToFit="1"/>
    </xf>
    <xf numFmtId="5" fontId="16" fillId="0" borderId="39" xfId="0" applyNumberFormat="1" applyFont="1" applyBorder="1" applyAlignment="1">
      <alignment horizontal="right" vertical="center" shrinkToFit="1"/>
    </xf>
    <xf numFmtId="5" fontId="16" fillId="0" borderId="2" xfId="0" applyNumberFormat="1" applyFont="1" applyBorder="1" applyAlignment="1">
      <alignment horizontal="right" vertical="center" shrinkToFit="1"/>
    </xf>
    <xf numFmtId="0" fontId="16" fillId="0" borderId="105" xfId="0" applyFont="1" applyBorder="1" applyAlignment="1">
      <alignment horizontal="left" vertical="center" shrinkToFit="1"/>
    </xf>
    <xf numFmtId="0" fontId="16" fillId="0" borderId="106" xfId="0" applyFont="1" applyBorder="1" applyAlignment="1">
      <alignment horizontal="left" vertical="center" shrinkToFit="1"/>
    </xf>
    <xf numFmtId="0" fontId="16" fillId="0" borderId="107" xfId="0" applyFont="1" applyBorder="1" applyAlignment="1">
      <alignment horizontal="left" vertical="center" shrinkToFit="1"/>
    </xf>
    <xf numFmtId="0" fontId="16" fillId="0" borderId="7" xfId="0" applyFont="1" applyBorder="1" applyAlignment="1">
      <alignment horizontal="center" vertical="center" shrinkToFit="1"/>
    </xf>
    <xf numFmtId="5" fontId="16" fillId="0" borderId="93" xfId="0" applyNumberFormat="1" applyFont="1" applyBorder="1" applyAlignment="1">
      <alignment horizontal="right" vertical="center" shrinkToFit="1"/>
    </xf>
    <xf numFmtId="5" fontId="16" fillId="0" borderId="6" xfId="0" applyNumberFormat="1" applyFont="1" applyBorder="1" applyAlignment="1">
      <alignment horizontal="right" vertical="center" shrinkToFit="1"/>
    </xf>
    <xf numFmtId="5" fontId="16" fillId="0" borderId="18" xfId="0" applyNumberFormat="1" applyFont="1" applyBorder="1" applyAlignment="1">
      <alignment horizontal="right" vertical="center" shrinkToFit="1"/>
    </xf>
    <xf numFmtId="5" fontId="16" fillId="0" borderId="56" xfId="0" applyNumberFormat="1" applyFont="1" applyBorder="1" applyAlignment="1">
      <alignment horizontal="right" vertical="center" shrinkToFit="1"/>
    </xf>
    <xf numFmtId="0" fontId="16" fillId="0" borderId="18" xfId="0" applyFont="1" applyBorder="1" applyAlignment="1">
      <alignment horizontal="center" vertical="center" shrinkToFit="1"/>
    </xf>
    <xf numFmtId="0" fontId="16" fillId="0" borderId="57" xfId="0" applyFont="1" applyBorder="1" applyAlignment="1">
      <alignment horizontal="center" vertical="center" shrinkToFit="1"/>
    </xf>
    <xf numFmtId="5" fontId="24" fillId="0" borderId="18" xfId="0" applyNumberFormat="1" applyFont="1" applyBorder="1" applyAlignment="1">
      <alignment horizontal="right" vertical="center" shrinkToFit="1"/>
    </xf>
    <xf numFmtId="5" fontId="24" fillId="0" borderId="56" xfId="0" applyNumberFormat="1" applyFont="1" applyBorder="1" applyAlignment="1">
      <alignment horizontal="right" vertical="center" shrinkToFit="1"/>
    </xf>
    <xf numFmtId="5" fontId="24" fillId="0" borderId="57" xfId="0" applyNumberFormat="1" applyFont="1" applyBorder="1" applyAlignment="1">
      <alignment horizontal="right" vertical="center" shrinkToFit="1"/>
    </xf>
    <xf numFmtId="0" fontId="0" fillId="0" borderId="91" xfId="0" applyBorder="1" applyAlignment="1">
      <alignment vertical="center"/>
    </xf>
    <xf numFmtId="0" fontId="0" fillId="0" borderId="77" xfId="0" applyBorder="1" applyAlignment="1">
      <alignment vertical="center"/>
    </xf>
    <xf numFmtId="0" fontId="0" fillId="0" borderId="0" xfId="0" applyAlignment="1">
      <alignment vertical="center"/>
    </xf>
    <xf numFmtId="0" fontId="0" fillId="0" borderId="26" xfId="0" applyBorder="1" applyAlignment="1">
      <alignment vertical="center"/>
    </xf>
    <xf numFmtId="49" fontId="17" fillId="0" borderId="0" xfId="0" applyNumberFormat="1" applyFont="1" applyAlignment="1">
      <alignment horizontal="left" vertical="center"/>
    </xf>
    <xf numFmtId="177" fontId="17" fillId="0" borderId="0" xfId="0" applyNumberFormat="1" applyFont="1" applyAlignment="1">
      <alignment horizontal="center" vertical="center" shrinkToFit="1"/>
    </xf>
    <xf numFmtId="177" fontId="17" fillId="0" borderId="0" xfId="0" applyNumberFormat="1" applyFont="1" applyAlignment="1">
      <alignment horizontal="left" vertical="center"/>
    </xf>
  </cellXfs>
  <cellStyles count="6">
    <cellStyle name="パーセント" xfId="1" builtinId="5"/>
    <cellStyle name="ハイパーリンク" xfId="5" builtinId="8"/>
    <cellStyle name="桁区切り" xfId="2" builtinId="6"/>
    <cellStyle name="通貨" xfId="3" builtinId="7"/>
    <cellStyle name="標準" xfId="0" builtinId="0"/>
    <cellStyle name="標準 2" xfId="4" xr:uid="{717621D6-1E9B-4DD0-B97E-AFD67CC4A0B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accent4">
            <a:lumMod val="20000"/>
            <a:lumOff val="80000"/>
          </a:schemeClr>
        </a:solidFill>
      </a:spPr>
      <a:bodyPr vertOverflow="clip" rtlCol="0" anchor="t"/>
      <a:lstStyle>
        <a:defPPr algn="l">
          <a:defRPr kumimoji="1" sz="1200" b="1">
            <a:solidFill>
              <a:sysClr val="windowText" lastClr="000000"/>
            </a:solidFill>
          </a:defRPr>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wood-tec.co.jp/invoice/" TargetMode="Externa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2669C7-ACF5-4CEA-BB30-17930B02748D}">
  <sheetPr>
    <pageSetUpPr fitToPage="1"/>
  </sheetPr>
  <dimension ref="A1:B34"/>
  <sheetViews>
    <sheetView zoomScaleNormal="100" workbookViewId="0"/>
  </sheetViews>
  <sheetFormatPr defaultRowHeight="13.5"/>
  <cols>
    <col min="1" max="1" width="9" style="214"/>
    <col min="2" max="2" width="107.25" style="213" bestFit="1" customWidth="1"/>
    <col min="3" max="16384" width="9" style="213"/>
  </cols>
  <sheetData>
    <row r="1" spans="1:2">
      <c r="B1" s="216">
        <v>45188</v>
      </c>
    </row>
    <row r="2" spans="1:2" ht="18.75" customHeight="1">
      <c r="A2" s="221" t="s">
        <v>217</v>
      </c>
      <c r="B2" s="221"/>
    </row>
    <row r="3" spans="1:2">
      <c r="A3" s="213" t="s">
        <v>216</v>
      </c>
    </row>
    <row r="4" spans="1:2">
      <c r="B4" s="213" t="s">
        <v>215</v>
      </c>
    </row>
    <row r="5" spans="1:2">
      <c r="B5" s="213" t="s">
        <v>214</v>
      </c>
    </row>
    <row r="6" spans="1:2">
      <c r="B6" s="217" t="s">
        <v>218</v>
      </c>
    </row>
    <row r="7" spans="1:2">
      <c r="B7" s="213" t="s">
        <v>213</v>
      </c>
    </row>
    <row r="8" spans="1:2">
      <c r="B8" s="213" t="s">
        <v>212</v>
      </c>
    </row>
    <row r="9" spans="1:2">
      <c r="B9" s="215" t="s">
        <v>211</v>
      </c>
    </row>
    <row r="10" spans="1:2">
      <c r="B10" s="215"/>
    </row>
    <row r="11" spans="1:2">
      <c r="A11" s="213" t="s">
        <v>210</v>
      </c>
    </row>
    <row r="12" spans="1:2">
      <c r="B12" s="218" t="s">
        <v>219</v>
      </c>
    </row>
    <row r="13" spans="1:2">
      <c r="B13" s="219" t="s">
        <v>220</v>
      </c>
    </row>
    <row r="14" spans="1:2">
      <c r="B14" s="213" t="s">
        <v>209</v>
      </c>
    </row>
    <row r="15" spans="1:2">
      <c r="A15" s="213"/>
      <c r="B15" s="213" t="s">
        <v>208</v>
      </c>
    </row>
    <row r="16" spans="1:2">
      <c r="B16" s="213" t="s">
        <v>207</v>
      </c>
    </row>
    <row r="17" spans="1:2">
      <c r="B17" s="213" t="s">
        <v>206</v>
      </c>
    </row>
    <row r="18" spans="1:2">
      <c r="B18" s="213" t="s">
        <v>205</v>
      </c>
    </row>
    <row r="19" spans="1:2">
      <c r="B19" s="213" t="s">
        <v>204</v>
      </c>
    </row>
    <row r="20" spans="1:2">
      <c r="B20" s="213" t="s">
        <v>203</v>
      </c>
    </row>
    <row r="21" spans="1:2">
      <c r="A21" s="213"/>
      <c r="B21" s="213" t="s">
        <v>202</v>
      </c>
    </row>
    <row r="22" spans="1:2">
      <c r="B22" s="213" t="s">
        <v>201</v>
      </c>
    </row>
    <row r="23" spans="1:2">
      <c r="B23" s="213" t="s">
        <v>200</v>
      </c>
    </row>
    <row r="25" spans="1:2">
      <c r="A25" s="213" t="s">
        <v>199</v>
      </c>
    </row>
    <row r="26" spans="1:2">
      <c r="B26" s="213" t="s">
        <v>198</v>
      </c>
    </row>
    <row r="27" spans="1:2">
      <c r="B27" s="213" t="s">
        <v>197</v>
      </c>
    </row>
    <row r="28" spans="1:2">
      <c r="A28" s="213"/>
      <c r="B28" s="213" t="s">
        <v>196</v>
      </c>
    </row>
    <row r="29" spans="1:2">
      <c r="B29" s="213" t="s">
        <v>195</v>
      </c>
    </row>
    <row r="34" spans="1:1">
      <c r="A34" s="213"/>
    </row>
  </sheetData>
  <mergeCells count="1">
    <mergeCell ref="A2:B2"/>
  </mergeCells>
  <phoneticPr fontId="7"/>
  <hyperlinks>
    <hyperlink ref="B9" r:id="rId1" xr:uid="{62488BD3-3668-4CCE-B1B3-C749A6589886}"/>
  </hyperlinks>
  <pageMargins left="0.7" right="0.7" top="0.75" bottom="0.75" header="0.3" footer="0.3"/>
  <pageSetup paperSize="9" scale="69" orientation="portrait" verticalDpi="0" r:id="rId2"/>
  <colBreaks count="1" manualBreakCount="1">
    <brk id="2" max="29" man="1"/>
  </col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sheetPr>
  <dimension ref="A1:W62"/>
  <sheetViews>
    <sheetView tabSelected="1" view="pageBreakPreview" zoomScaleNormal="100" zoomScaleSheetLayoutView="100" workbookViewId="0"/>
  </sheetViews>
  <sheetFormatPr defaultRowHeight="13.5"/>
  <cols>
    <col min="1" max="1" width="11.125" customWidth="1"/>
    <col min="2" max="3" width="16.5" customWidth="1"/>
    <col min="4" max="4" width="13.625" customWidth="1"/>
    <col min="5" max="6" width="2.625" customWidth="1"/>
    <col min="7" max="7" width="10.625" customWidth="1"/>
    <col min="8" max="9" width="2.625" customWidth="1"/>
    <col min="10" max="10" width="10.625" customWidth="1"/>
    <col min="11" max="12" width="2.625" customWidth="1"/>
    <col min="13" max="13" width="10.625" customWidth="1"/>
    <col min="14" max="15" width="2.625" customWidth="1"/>
    <col min="16" max="16" width="13.625" customWidth="1"/>
    <col min="17" max="17" width="8.625" customWidth="1"/>
    <col min="18" max="18" width="8.125" bestFit="1" customWidth="1"/>
    <col min="19" max="19" width="21.125" hidden="1" customWidth="1"/>
    <col min="20" max="20" width="11" bestFit="1" customWidth="1"/>
  </cols>
  <sheetData>
    <row r="1" spans="1:23" ht="27.75" customHeight="1" thickBot="1">
      <c r="A1" s="40"/>
      <c r="B1" s="40"/>
      <c r="C1" s="40"/>
      <c r="D1" s="40"/>
      <c r="E1" s="40"/>
      <c r="F1" s="40"/>
      <c r="G1" s="250" t="s">
        <v>111</v>
      </c>
      <c r="H1" s="250"/>
      <c r="I1" s="250"/>
      <c r="J1" s="250"/>
      <c r="K1" s="40"/>
      <c r="L1" s="40"/>
      <c r="M1" s="40"/>
      <c r="N1" s="40"/>
      <c r="O1" s="40"/>
      <c r="P1" s="40"/>
      <c r="Q1" s="308">
        <v>45230</v>
      </c>
      <c r="R1" s="308"/>
    </row>
    <row r="2" spans="1:23" ht="3.75" customHeight="1" thickTop="1">
      <c r="A2" s="40"/>
      <c r="B2" s="40"/>
      <c r="C2" s="40"/>
      <c r="D2" s="40"/>
      <c r="E2" s="40"/>
      <c r="F2" s="40"/>
      <c r="G2" s="41"/>
      <c r="H2" s="41"/>
      <c r="I2" s="41"/>
      <c r="J2" s="41"/>
      <c r="K2" s="40"/>
      <c r="L2" s="40"/>
      <c r="M2" s="40"/>
      <c r="N2" s="40"/>
      <c r="O2" s="40"/>
      <c r="P2" s="40"/>
      <c r="Q2" s="120"/>
      <c r="R2" s="120"/>
    </row>
    <row r="3" spans="1:23" ht="21.75" customHeight="1">
      <c r="A3" s="252" t="s">
        <v>173</v>
      </c>
      <c r="B3" s="252"/>
      <c r="C3" s="252"/>
      <c r="D3" s="40"/>
      <c r="E3" s="40"/>
      <c r="F3" s="40"/>
      <c r="G3" s="40"/>
      <c r="H3" s="40"/>
      <c r="I3" s="40"/>
      <c r="J3" s="40"/>
      <c r="K3" s="40"/>
      <c r="L3" s="40"/>
      <c r="M3" s="42" t="s">
        <v>187</v>
      </c>
      <c r="N3" s="309"/>
      <c r="O3" s="309"/>
      <c r="P3" s="309"/>
      <c r="Q3" s="309"/>
      <c r="R3" s="163"/>
    </row>
    <row r="4" spans="1:23" ht="21.75" customHeight="1">
      <c r="A4" s="169" t="s">
        <v>153</v>
      </c>
      <c r="B4" s="316"/>
      <c r="C4" s="316"/>
      <c r="D4" s="165" t="s">
        <v>169</v>
      </c>
      <c r="E4" s="40"/>
      <c r="F4" s="40"/>
      <c r="G4" s="40"/>
      <c r="H4" s="40"/>
      <c r="I4" s="40"/>
      <c r="J4" s="40"/>
      <c r="K4" s="40"/>
      <c r="L4" s="40"/>
      <c r="M4" s="43" t="s">
        <v>188</v>
      </c>
      <c r="N4" s="311"/>
      <c r="O4" s="311"/>
      <c r="P4" s="311"/>
      <c r="Q4" s="311"/>
      <c r="R4" s="160"/>
      <c r="S4" t="s">
        <v>181</v>
      </c>
    </row>
    <row r="5" spans="1:23" ht="21.75" customHeight="1">
      <c r="A5" s="310" t="s">
        <v>3</v>
      </c>
      <c r="B5" s="310"/>
      <c r="C5" s="310"/>
      <c r="D5" s="40"/>
      <c r="E5" s="40"/>
      <c r="F5" s="40"/>
      <c r="G5" s="40"/>
      <c r="H5" s="40"/>
      <c r="I5" s="40"/>
      <c r="J5" s="40"/>
      <c r="K5" s="40"/>
      <c r="L5" s="40"/>
      <c r="M5" s="42" t="s">
        <v>186</v>
      </c>
      <c r="N5" s="311"/>
      <c r="O5" s="311"/>
      <c r="P5" s="311"/>
      <c r="Q5" s="311"/>
      <c r="R5" s="164"/>
      <c r="S5" s="220" t="s">
        <v>221</v>
      </c>
    </row>
    <row r="6" spans="1:23" ht="21.75" customHeight="1">
      <c r="A6" s="44"/>
      <c r="B6" s="44"/>
      <c r="C6" s="44"/>
      <c r="D6" s="40"/>
      <c r="E6" s="40"/>
      <c r="F6" s="40"/>
      <c r="G6" s="40"/>
      <c r="H6" s="40"/>
      <c r="I6" s="40"/>
      <c r="J6" s="40"/>
      <c r="K6" s="40"/>
      <c r="L6" s="40"/>
      <c r="M6" s="43" t="s">
        <v>185</v>
      </c>
      <c r="N6" s="312"/>
      <c r="O6" s="312"/>
      <c r="P6" s="312"/>
      <c r="Q6" s="312"/>
      <c r="R6" s="164" t="s">
        <v>101</v>
      </c>
      <c r="S6" s="104"/>
    </row>
    <row r="7" spans="1:23" ht="21.75" customHeight="1">
      <c r="A7" s="44"/>
      <c r="B7" s="44"/>
      <c r="C7" s="44"/>
      <c r="D7" s="40"/>
      <c r="E7" s="40"/>
      <c r="F7" s="40"/>
      <c r="G7" s="40"/>
      <c r="H7" s="40"/>
      <c r="I7" s="40"/>
      <c r="J7" s="40"/>
      <c r="K7" s="40"/>
      <c r="L7" s="40"/>
      <c r="M7" s="43" t="s">
        <v>184</v>
      </c>
      <c r="N7" s="312"/>
      <c r="O7" s="312"/>
      <c r="P7" s="312"/>
      <c r="Q7" s="312"/>
      <c r="R7" s="164"/>
    </row>
    <row r="8" spans="1:23" ht="20.100000000000001" customHeight="1">
      <c r="A8" s="40"/>
      <c r="B8" s="40"/>
      <c r="C8" s="40"/>
      <c r="D8" s="40"/>
      <c r="E8" s="40"/>
      <c r="F8" s="40"/>
      <c r="G8" s="40"/>
      <c r="H8" s="40"/>
      <c r="I8" s="40"/>
      <c r="J8" s="40"/>
      <c r="K8" s="40"/>
      <c r="L8" s="40"/>
      <c r="M8" s="40"/>
      <c r="N8" s="40"/>
      <c r="O8" s="40"/>
      <c r="P8" s="40"/>
      <c r="Q8" s="40"/>
      <c r="R8" s="40"/>
    </row>
    <row r="9" spans="1:23" ht="20.100000000000001" customHeight="1">
      <c r="A9" s="314" t="s">
        <v>179</v>
      </c>
      <c r="B9" s="238" t="s">
        <v>171</v>
      </c>
      <c r="C9" s="239"/>
      <c r="D9" s="118" t="s">
        <v>0</v>
      </c>
      <c r="E9" s="230" t="s">
        <v>17</v>
      </c>
      <c r="F9" s="231"/>
      <c r="G9" s="232"/>
      <c r="H9" s="230" t="s">
        <v>26</v>
      </c>
      <c r="I9" s="231"/>
      <c r="J9" s="232"/>
      <c r="K9" s="233" t="s">
        <v>24</v>
      </c>
      <c r="L9" s="234"/>
      <c r="M9" s="235"/>
      <c r="N9" s="230" t="s">
        <v>18</v>
      </c>
      <c r="O9" s="231"/>
      <c r="P9" s="232"/>
      <c r="Q9" s="317" t="s">
        <v>7</v>
      </c>
      <c r="R9" s="254" t="s">
        <v>154</v>
      </c>
      <c r="T9" s="104"/>
      <c r="U9" s="104"/>
      <c r="V9" s="104"/>
    </row>
    <row r="10" spans="1:23" ht="20.100000000000001" customHeight="1" thickBot="1">
      <c r="A10" s="315"/>
      <c r="B10" s="240"/>
      <c r="C10" s="241"/>
      <c r="D10" s="119" t="s">
        <v>16</v>
      </c>
      <c r="E10" s="256" t="s">
        <v>6</v>
      </c>
      <c r="F10" s="257"/>
      <c r="G10" s="46" t="s">
        <v>102</v>
      </c>
      <c r="H10" s="256" t="s">
        <v>6</v>
      </c>
      <c r="I10" s="257"/>
      <c r="J10" s="46" t="s">
        <v>103</v>
      </c>
      <c r="K10" s="256" t="s">
        <v>6</v>
      </c>
      <c r="L10" s="257"/>
      <c r="M10" s="47" t="s">
        <v>104</v>
      </c>
      <c r="N10" s="256" t="s">
        <v>6</v>
      </c>
      <c r="O10" s="257"/>
      <c r="P10" s="47" t="s">
        <v>105</v>
      </c>
      <c r="Q10" s="318"/>
      <c r="R10" s="313"/>
      <c r="S10" s="110"/>
      <c r="T10" s="110"/>
      <c r="U10" s="110"/>
      <c r="V10" s="110"/>
      <c r="W10" s="111"/>
    </row>
    <row r="11" spans="1:23" ht="20.100000000000001" customHeight="1" thickTop="1">
      <c r="A11" s="181"/>
      <c r="B11" s="319"/>
      <c r="C11" s="320"/>
      <c r="D11" s="121"/>
      <c r="E11" s="288" t="e">
        <f>SUM(G11/D11)</f>
        <v>#DIV/0!</v>
      </c>
      <c r="F11" s="289"/>
      <c r="G11" s="124"/>
      <c r="H11" s="290" t="e">
        <f>SUM(J11/D11)</f>
        <v>#DIV/0!</v>
      </c>
      <c r="I11" s="291"/>
      <c r="J11" s="124"/>
      <c r="K11" s="288" t="e">
        <f>E11+H11</f>
        <v>#DIV/0!</v>
      </c>
      <c r="L11" s="289"/>
      <c r="M11" s="48">
        <f>G11+J11</f>
        <v>0</v>
      </c>
      <c r="N11" s="288" t="e">
        <f>SUM(P11/D11)</f>
        <v>#DIV/0!</v>
      </c>
      <c r="O11" s="289"/>
      <c r="P11" s="49">
        <f>D11-M11</f>
        <v>0</v>
      </c>
      <c r="Q11" s="127"/>
      <c r="R11" s="128"/>
      <c r="S11" s="110"/>
      <c r="T11" s="110" t="s">
        <v>13</v>
      </c>
      <c r="U11" s="110"/>
      <c r="V11" s="110"/>
      <c r="W11" s="111"/>
    </row>
    <row r="12" spans="1:23" ht="20.100000000000001" customHeight="1">
      <c r="A12" s="182"/>
      <c r="B12" s="302"/>
      <c r="C12" s="303"/>
      <c r="D12" s="161"/>
      <c r="E12" s="268" t="e">
        <f t="shared" ref="E12:E20" si="0">SUM(G12/D12)</f>
        <v>#DIV/0!</v>
      </c>
      <c r="F12" s="269"/>
      <c r="G12" s="162"/>
      <c r="H12" s="268" t="e">
        <f t="shared" ref="H12:H20" si="1">SUM(J12/D12)</f>
        <v>#DIV/0!</v>
      </c>
      <c r="I12" s="269"/>
      <c r="J12" s="125"/>
      <c r="K12" s="268" t="e">
        <f t="shared" ref="K12:K20" si="2">E12+H12</f>
        <v>#DIV/0!</v>
      </c>
      <c r="L12" s="269"/>
      <c r="M12" s="50">
        <f t="shared" ref="M12:M20" si="3">G12+J12</f>
        <v>0</v>
      </c>
      <c r="N12" s="268" t="e">
        <f t="shared" ref="N12:N20" si="4">SUM(P12/D12)</f>
        <v>#DIV/0!</v>
      </c>
      <c r="O12" s="269"/>
      <c r="P12" s="51">
        <f t="shared" ref="P12:P20" si="5">D12-M12</f>
        <v>0</v>
      </c>
      <c r="Q12" s="129"/>
      <c r="R12" s="130"/>
      <c r="S12" s="110"/>
      <c r="T12" s="110" t="s">
        <v>9</v>
      </c>
      <c r="U12" s="110"/>
      <c r="V12" s="110"/>
      <c r="W12" s="111"/>
    </row>
    <row r="13" spans="1:23" ht="20.100000000000001" customHeight="1">
      <c r="A13" s="182"/>
      <c r="B13" s="302"/>
      <c r="C13" s="303"/>
      <c r="D13" s="122"/>
      <c r="E13" s="268" t="e">
        <f t="shared" si="0"/>
        <v>#DIV/0!</v>
      </c>
      <c r="F13" s="269"/>
      <c r="G13" s="125"/>
      <c r="H13" s="268" t="e">
        <f t="shared" si="1"/>
        <v>#DIV/0!</v>
      </c>
      <c r="I13" s="269"/>
      <c r="J13" s="125"/>
      <c r="K13" s="268" t="e">
        <f t="shared" si="2"/>
        <v>#DIV/0!</v>
      </c>
      <c r="L13" s="269"/>
      <c r="M13" s="50">
        <f t="shared" si="3"/>
        <v>0</v>
      </c>
      <c r="N13" s="268" t="e">
        <f t="shared" si="4"/>
        <v>#DIV/0!</v>
      </c>
      <c r="O13" s="269"/>
      <c r="P13" s="51">
        <f t="shared" si="5"/>
        <v>0</v>
      </c>
      <c r="Q13" s="129"/>
      <c r="R13" s="130"/>
      <c r="S13" s="110"/>
      <c r="T13" s="110" t="s">
        <v>10</v>
      </c>
      <c r="U13" s="110"/>
      <c r="V13" s="110"/>
      <c r="W13" s="111"/>
    </row>
    <row r="14" spans="1:23" ht="20.100000000000001" customHeight="1">
      <c r="A14" s="182"/>
      <c r="B14" s="302"/>
      <c r="C14" s="303"/>
      <c r="D14" s="122"/>
      <c r="E14" s="268" t="e">
        <f t="shared" si="0"/>
        <v>#DIV/0!</v>
      </c>
      <c r="F14" s="269"/>
      <c r="G14" s="125"/>
      <c r="H14" s="268" t="e">
        <f t="shared" si="1"/>
        <v>#DIV/0!</v>
      </c>
      <c r="I14" s="269"/>
      <c r="J14" s="125"/>
      <c r="K14" s="268" t="e">
        <f t="shared" si="2"/>
        <v>#DIV/0!</v>
      </c>
      <c r="L14" s="269"/>
      <c r="M14" s="51">
        <f t="shared" si="3"/>
        <v>0</v>
      </c>
      <c r="N14" s="268" t="e">
        <f t="shared" si="4"/>
        <v>#DIV/0!</v>
      </c>
      <c r="O14" s="269"/>
      <c r="P14" s="51">
        <f t="shared" si="5"/>
        <v>0</v>
      </c>
      <c r="Q14" s="129"/>
      <c r="R14" s="130"/>
      <c r="S14" s="110"/>
      <c r="T14" s="110" t="s">
        <v>11</v>
      </c>
      <c r="U14" s="110"/>
      <c r="V14" s="110"/>
      <c r="W14" s="111"/>
    </row>
    <row r="15" spans="1:23" ht="20.100000000000001" customHeight="1">
      <c r="A15" s="182"/>
      <c r="B15" s="302"/>
      <c r="C15" s="303"/>
      <c r="D15" s="122"/>
      <c r="E15" s="268" t="e">
        <f t="shared" si="0"/>
        <v>#DIV/0!</v>
      </c>
      <c r="F15" s="269"/>
      <c r="G15" s="125"/>
      <c r="H15" s="268" t="e">
        <f t="shared" si="1"/>
        <v>#DIV/0!</v>
      </c>
      <c r="I15" s="269"/>
      <c r="J15" s="125"/>
      <c r="K15" s="268" t="e">
        <f t="shared" si="2"/>
        <v>#DIV/0!</v>
      </c>
      <c r="L15" s="269"/>
      <c r="M15" s="51">
        <f t="shared" si="3"/>
        <v>0</v>
      </c>
      <c r="N15" s="268" t="e">
        <f t="shared" si="4"/>
        <v>#DIV/0!</v>
      </c>
      <c r="O15" s="269"/>
      <c r="P15" s="51">
        <f t="shared" si="5"/>
        <v>0</v>
      </c>
      <c r="Q15" s="129"/>
      <c r="R15" s="130"/>
      <c r="S15" s="110"/>
      <c r="T15" s="110" t="s">
        <v>14</v>
      </c>
      <c r="U15" s="110"/>
      <c r="V15" s="110"/>
      <c r="W15" s="111"/>
    </row>
    <row r="16" spans="1:23" ht="20.100000000000001" customHeight="1">
      <c r="A16" s="182"/>
      <c r="B16" s="302"/>
      <c r="C16" s="303"/>
      <c r="D16" s="122"/>
      <c r="E16" s="268" t="e">
        <f t="shared" si="0"/>
        <v>#DIV/0!</v>
      </c>
      <c r="F16" s="269"/>
      <c r="G16" s="125"/>
      <c r="H16" s="268" t="e">
        <f t="shared" si="1"/>
        <v>#DIV/0!</v>
      </c>
      <c r="I16" s="269"/>
      <c r="J16" s="125"/>
      <c r="K16" s="268" t="e">
        <f t="shared" si="2"/>
        <v>#DIV/0!</v>
      </c>
      <c r="L16" s="269"/>
      <c r="M16" s="51">
        <f t="shared" si="3"/>
        <v>0</v>
      </c>
      <c r="N16" s="268" t="e">
        <f t="shared" si="4"/>
        <v>#DIV/0!</v>
      </c>
      <c r="O16" s="269"/>
      <c r="P16" s="51">
        <f t="shared" si="5"/>
        <v>0</v>
      </c>
      <c r="Q16" s="129"/>
      <c r="R16" s="130"/>
      <c r="S16" s="110"/>
      <c r="T16" s="110" t="s">
        <v>12</v>
      </c>
      <c r="U16" s="110"/>
      <c r="V16" s="110"/>
      <c r="W16" s="111"/>
    </row>
    <row r="17" spans="1:23" ht="20.100000000000001" customHeight="1">
      <c r="A17" s="182"/>
      <c r="B17" s="302"/>
      <c r="C17" s="303"/>
      <c r="D17" s="122"/>
      <c r="E17" s="268" t="e">
        <f t="shared" si="0"/>
        <v>#DIV/0!</v>
      </c>
      <c r="F17" s="269"/>
      <c r="G17" s="125"/>
      <c r="H17" s="268" t="e">
        <f t="shared" si="1"/>
        <v>#DIV/0!</v>
      </c>
      <c r="I17" s="269"/>
      <c r="J17" s="125"/>
      <c r="K17" s="268" t="e">
        <f t="shared" si="2"/>
        <v>#DIV/0!</v>
      </c>
      <c r="L17" s="269"/>
      <c r="M17" s="51">
        <f t="shared" si="3"/>
        <v>0</v>
      </c>
      <c r="N17" s="268" t="e">
        <f t="shared" si="4"/>
        <v>#DIV/0!</v>
      </c>
      <c r="O17" s="269"/>
      <c r="P17" s="51">
        <f t="shared" si="5"/>
        <v>0</v>
      </c>
      <c r="Q17" s="129"/>
      <c r="R17" s="130"/>
      <c r="S17" s="110"/>
      <c r="T17" s="110"/>
      <c r="U17" s="110"/>
      <c r="V17" s="110"/>
      <c r="W17" s="111"/>
    </row>
    <row r="18" spans="1:23" ht="20.100000000000001" customHeight="1">
      <c r="A18" s="182"/>
      <c r="B18" s="302"/>
      <c r="C18" s="303"/>
      <c r="D18" s="122"/>
      <c r="E18" s="268" t="e">
        <f t="shared" si="0"/>
        <v>#DIV/0!</v>
      </c>
      <c r="F18" s="269"/>
      <c r="G18" s="125"/>
      <c r="H18" s="268" t="e">
        <f t="shared" si="1"/>
        <v>#DIV/0!</v>
      </c>
      <c r="I18" s="269"/>
      <c r="J18" s="125"/>
      <c r="K18" s="268" t="e">
        <f t="shared" si="2"/>
        <v>#DIV/0!</v>
      </c>
      <c r="L18" s="269"/>
      <c r="M18" s="51">
        <f t="shared" si="3"/>
        <v>0</v>
      </c>
      <c r="N18" s="268" t="e">
        <f t="shared" si="4"/>
        <v>#DIV/0!</v>
      </c>
      <c r="O18" s="269"/>
      <c r="P18" s="51">
        <f t="shared" si="5"/>
        <v>0</v>
      </c>
      <c r="Q18" s="129"/>
      <c r="R18" s="130"/>
      <c r="S18" s="110"/>
      <c r="T18" s="110"/>
      <c r="U18" s="110"/>
      <c r="V18" s="110"/>
      <c r="W18" s="111"/>
    </row>
    <row r="19" spans="1:23" ht="20.100000000000001" customHeight="1">
      <c r="A19" s="182"/>
      <c r="B19" s="302"/>
      <c r="C19" s="303"/>
      <c r="D19" s="122"/>
      <c r="E19" s="268" t="e">
        <f t="shared" si="0"/>
        <v>#DIV/0!</v>
      </c>
      <c r="F19" s="269"/>
      <c r="G19" s="125"/>
      <c r="H19" s="268" t="e">
        <f t="shared" si="1"/>
        <v>#DIV/0!</v>
      </c>
      <c r="I19" s="269"/>
      <c r="J19" s="125"/>
      <c r="K19" s="268" t="e">
        <f t="shared" si="2"/>
        <v>#DIV/0!</v>
      </c>
      <c r="L19" s="269"/>
      <c r="M19" s="51">
        <f t="shared" si="3"/>
        <v>0</v>
      </c>
      <c r="N19" s="268" t="e">
        <f t="shared" si="4"/>
        <v>#DIV/0!</v>
      </c>
      <c r="O19" s="269"/>
      <c r="P19" s="51">
        <f t="shared" si="5"/>
        <v>0</v>
      </c>
      <c r="Q19" s="129"/>
      <c r="R19" s="130"/>
      <c r="S19" s="110"/>
      <c r="T19" s="110"/>
      <c r="U19" s="110"/>
      <c r="V19" s="110"/>
      <c r="W19" s="111"/>
    </row>
    <row r="20" spans="1:23" ht="20.100000000000001" customHeight="1">
      <c r="A20" s="183"/>
      <c r="B20" s="304"/>
      <c r="C20" s="305"/>
      <c r="D20" s="123"/>
      <c r="E20" s="266" t="e">
        <f t="shared" si="0"/>
        <v>#DIV/0!</v>
      </c>
      <c r="F20" s="267"/>
      <c r="G20" s="126"/>
      <c r="H20" s="266" t="e">
        <f t="shared" si="1"/>
        <v>#DIV/0!</v>
      </c>
      <c r="I20" s="267"/>
      <c r="J20" s="126"/>
      <c r="K20" s="266" t="e">
        <f t="shared" si="2"/>
        <v>#DIV/0!</v>
      </c>
      <c r="L20" s="267"/>
      <c r="M20" s="52">
        <f t="shared" si="3"/>
        <v>0</v>
      </c>
      <c r="N20" s="266" t="e">
        <f t="shared" si="4"/>
        <v>#DIV/0!</v>
      </c>
      <c r="O20" s="267"/>
      <c r="P20" s="52">
        <f t="shared" si="5"/>
        <v>0</v>
      </c>
      <c r="Q20" s="131"/>
      <c r="R20" s="132"/>
      <c r="S20" s="110"/>
      <c r="T20" s="110"/>
      <c r="U20" s="110"/>
      <c r="V20" s="110"/>
      <c r="W20" s="111"/>
    </row>
    <row r="21" spans="1:23" ht="20.100000000000001" customHeight="1">
      <c r="A21" s="53"/>
      <c r="B21" s="53"/>
      <c r="C21" s="54" t="s">
        <v>8</v>
      </c>
      <c r="D21" s="55">
        <f>SUM(D11:D20)</f>
        <v>0</v>
      </c>
      <c r="E21" s="56"/>
      <c r="F21" s="55"/>
      <c r="G21" s="55">
        <f>SUM(G11:G20)</f>
        <v>0</v>
      </c>
      <c r="H21" s="56"/>
      <c r="I21" s="55"/>
      <c r="J21" s="55">
        <f>SUM(J11:J20)</f>
        <v>0</v>
      </c>
      <c r="K21" s="56"/>
      <c r="L21" s="55"/>
      <c r="M21" s="55">
        <f>SUM(M11:M20)</f>
        <v>0</v>
      </c>
      <c r="N21" s="56"/>
      <c r="O21" s="55"/>
      <c r="P21" s="57">
        <f>SUM(P11:P20)</f>
        <v>0</v>
      </c>
      <c r="Q21" s="58"/>
      <c r="R21" s="58"/>
      <c r="S21" s="110"/>
      <c r="T21" s="110"/>
      <c r="U21" s="110"/>
      <c r="V21" s="110"/>
      <c r="W21" s="111"/>
    </row>
    <row r="22" spans="1:23" ht="20.100000000000001" customHeight="1" thickBot="1">
      <c r="A22" s="40"/>
      <c r="B22" s="40"/>
      <c r="C22" s="168" t="s">
        <v>172</v>
      </c>
      <c r="D22" s="307" t="s">
        <v>180</v>
      </c>
      <c r="E22" s="307"/>
      <c r="F22" s="307"/>
      <c r="G22" s="307"/>
      <c r="H22" s="307"/>
      <c r="I22" s="307"/>
      <c r="J22" s="307"/>
      <c r="K22" s="307"/>
      <c r="L22" s="307"/>
      <c r="M22" s="307"/>
      <c r="N22" s="307"/>
      <c r="O22" s="307"/>
      <c r="P22" s="307"/>
      <c r="Q22" s="307"/>
      <c r="R22" s="307"/>
      <c r="S22" s="110"/>
      <c r="T22" s="110"/>
      <c r="U22" s="110"/>
      <c r="V22" s="110"/>
      <c r="W22" s="111"/>
    </row>
    <row r="23" spans="1:23" ht="20.100000000000001" customHeight="1" thickBot="1">
      <c r="A23" s="225" t="s">
        <v>25</v>
      </c>
      <c r="B23" s="226"/>
      <c r="C23" s="227"/>
      <c r="D23" s="307"/>
      <c r="E23" s="307"/>
      <c r="F23" s="307"/>
      <c r="G23" s="307"/>
      <c r="H23" s="307"/>
      <c r="I23" s="307"/>
      <c r="J23" s="307"/>
      <c r="K23" s="307"/>
      <c r="L23" s="307"/>
      <c r="M23" s="307"/>
      <c r="N23" s="307"/>
      <c r="O23" s="307"/>
      <c r="P23" s="307"/>
      <c r="Q23" s="307"/>
      <c r="R23" s="307"/>
      <c r="S23" s="111"/>
      <c r="T23" s="110"/>
      <c r="U23" s="110"/>
      <c r="V23" s="110"/>
      <c r="W23" s="111"/>
    </row>
    <row r="24" spans="1:23" ht="20.100000000000001" customHeight="1" thickTop="1">
      <c r="A24" s="59" t="s">
        <v>8</v>
      </c>
      <c r="B24" s="270">
        <f>SUM(J21)</f>
        <v>0</v>
      </c>
      <c r="C24" s="271"/>
      <c r="D24" s="170" t="s">
        <v>164</v>
      </c>
      <c r="E24" s="114"/>
      <c r="F24" s="114"/>
      <c r="G24" s="114"/>
      <c r="H24" s="114"/>
      <c r="I24" s="114"/>
      <c r="J24" s="114"/>
      <c r="K24" s="115"/>
      <c r="L24" s="272" t="s">
        <v>2</v>
      </c>
      <c r="M24" s="230" t="s">
        <v>15</v>
      </c>
      <c r="N24" s="232"/>
      <c r="O24" s="299"/>
      <c r="P24" s="300"/>
      <c r="Q24" s="301"/>
      <c r="R24" s="60"/>
      <c r="S24" s="111"/>
      <c r="T24" s="40"/>
      <c r="U24" s="40"/>
      <c r="V24" s="40"/>
    </row>
    <row r="25" spans="1:23" ht="20.100000000000001" customHeight="1" thickBot="1">
      <c r="A25" s="61" t="s">
        <v>1</v>
      </c>
      <c r="B25" s="211" t="str">
        <f>IFERROR(IF(LEFT(N7,1)="T",IF(LEN(N7)=14,IF(RIGHT(N7,13)*1&gt;=0,"10%","登録番号なし"),"登録番号なし"),"登録番号なし"),"登録番号なし")</f>
        <v>登録番号なし</v>
      </c>
      <c r="C25" s="108">
        <f>IFERROR(ROUND(+B24*B25,0),0)</f>
        <v>0</v>
      </c>
      <c r="D25" s="167" t="s">
        <v>151</v>
      </c>
      <c r="E25" s="116"/>
      <c r="F25" s="116"/>
      <c r="G25" s="116"/>
      <c r="H25" s="116"/>
      <c r="I25" s="116"/>
      <c r="J25" s="116"/>
      <c r="K25" s="117"/>
      <c r="L25" s="273"/>
      <c r="M25" s="278" t="s">
        <v>21</v>
      </c>
      <c r="N25" s="279"/>
      <c r="O25" s="296"/>
      <c r="P25" s="297"/>
      <c r="Q25" s="298"/>
      <c r="R25" s="62"/>
      <c r="S25" s="111"/>
      <c r="T25" s="111"/>
      <c r="U25" s="111"/>
      <c r="V25" s="111"/>
    </row>
    <row r="26" spans="1:23" ht="20.100000000000001" customHeight="1" thickBot="1">
      <c r="A26" s="63" t="s">
        <v>99</v>
      </c>
      <c r="B26" s="292">
        <f>SUM(B24+C25)</f>
        <v>0</v>
      </c>
      <c r="C26" s="284"/>
      <c r="D26" s="167" t="s">
        <v>166</v>
      </c>
      <c r="E26" s="114"/>
      <c r="F26" s="114"/>
      <c r="G26" s="114"/>
      <c r="H26" s="114"/>
      <c r="I26" s="114"/>
      <c r="J26" s="114"/>
      <c r="K26" s="114"/>
      <c r="L26" s="273"/>
      <c r="M26" s="278" t="s">
        <v>22</v>
      </c>
      <c r="N26" s="279"/>
      <c r="O26" s="293"/>
      <c r="P26" s="294"/>
      <c r="Q26" s="295"/>
      <c r="R26" s="62"/>
      <c r="S26" s="111"/>
      <c r="T26" s="111"/>
      <c r="U26" s="111"/>
    </row>
    <row r="27" spans="1:23" ht="20.100000000000001" customHeight="1">
      <c r="A27" s="40"/>
      <c r="B27" s="40"/>
      <c r="C27" s="113"/>
      <c r="D27" s="165" t="s">
        <v>167</v>
      </c>
      <c r="E27" s="114"/>
      <c r="F27" s="114"/>
      <c r="G27" s="114"/>
      <c r="H27" s="114"/>
      <c r="I27" s="114"/>
      <c r="J27" s="114"/>
      <c r="K27" s="114"/>
      <c r="L27" s="273"/>
      <c r="M27" s="285" t="s">
        <v>106</v>
      </c>
      <c r="N27" s="286"/>
      <c r="O27" s="296"/>
      <c r="P27" s="297"/>
      <c r="Q27" s="298"/>
      <c r="R27" s="64"/>
    </row>
    <row r="28" spans="1:23" ht="20.100000000000001" customHeight="1">
      <c r="A28" s="40"/>
      <c r="B28" s="65"/>
      <c r="C28" s="65"/>
      <c r="D28" s="165" t="s">
        <v>168</v>
      </c>
      <c r="E28" s="112"/>
      <c r="F28" s="112"/>
      <c r="G28" s="112"/>
      <c r="H28" s="112"/>
      <c r="I28" s="112"/>
      <c r="J28" s="112"/>
      <c r="K28" s="112"/>
      <c r="L28" s="274"/>
      <c r="M28" s="244" t="s">
        <v>23</v>
      </c>
      <c r="N28" s="245"/>
      <c r="O28" s="246"/>
      <c r="P28" s="247"/>
      <c r="Q28" s="248"/>
      <c r="R28" s="67"/>
    </row>
    <row r="29" spans="1:23" ht="20.100000000000001" customHeight="1">
      <c r="A29" s="40"/>
      <c r="B29" s="40"/>
      <c r="C29" s="40"/>
      <c r="D29" s="165" t="s">
        <v>182</v>
      </c>
      <c r="E29" s="114"/>
      <c r="F29" s="114"/>
      <c r="G29" s="114"/>
      <c r="H29" s="114"/>
      <c r="I29" s="114"/>
      <c r="J29" s="114"/>
      <c r="K29" s="114"/>
      <c r="L29" s="107"/>
      <c r="M29" s="40"/>
      <c r="N29" s="40"/>
      <c r="O29" s="40"/>
      <c r="P29" s="40"/>
      <c r="Q29" s="40"/>
      <c r="R29" s="40"/>
    </row>
    <row r="30" spans="1:23" ht="20.100000000000001" customHeight="1">
      <c r="A30" s="40"/>
      <c r="B30" s="65"/>
      <c r="C30" s="65"/>
      <c r="D30" s="170" t="s">
        <v>222</v>
      </c>
      <c r="E30" s="171"/>
      <c r="F30" s="114"/>
      <c r="G30" s="114"/>
      <c r="H30" s="114"/>
      <c r="I30" s="114"/>
      <c r="J30" s="114"/>
      <c r="K30" s="114"/>
      <c r="L30" s="40"/>
      <c r="M30" s="40"/>
      <c r="N30" s="40"/>
      <c r="O30" s="40"/>
      <c r="P30" s="40"/>
      <c r="Q30" s="40"/>
      <c r="R30" s="40"/>
    </row>
    <row r="31" spans="1:23" ht="17.25" customHeight="1">
      <c r="A31" s="40"/>
      <c r="B31" s="65"/>
      <c r="C31" s="65"/>
      <c r="D31" s="306" t="s">
        <v>165</v>
      </c>
      <c r="E31" s="306"/>
      <c r="F31" s="306"/>
      <c r="G31" s="306"/>
      <c r="H31" s="306"/>
      <c r="I31" s="306"/>
      <c r="J31" s="306"/>
      <c r="K31" s="306"/>
      <c r="L31" s="306"/>
      <c r="M31" s="306"/>
      <c r="N31" s="306"/>
      <c r="O31" s="306"/>
      <c r="P31" s="40"/>
      <c r="Q31" s="249" t="s">
        <v>100</v>
      </c>
      <c r="R31" s="249"/>
      <c r="S31" s="1"/>
      <c r="T31" s="1"/>
    </row>
    <row r="32" spans="1:23" ht="27.75" customHeight="1" thickBot="1">
      <c r="A32" s="40"/>
      <c r="B32" s="40"/>
      <c r="C32" s="40"/>
      <c r="D32" s="40"/>
      <c r="E32" s="40"/>
      <c r="F32" s="40"/>
      <c r="G32" s="250" t="s">
        <v>107</v>
      </c>
      <c r="H32" s="250"/>
      <c r="I32" s="250"/>
      <c r="J32" s="250"/>
      <c r="K32" s="40"/>
      <c r="L32" s="40"/>
      <c r="M32" s="40"/>
      <c r="N32" s="40"/>
      <c r="O32" s="40"/>
      <c r="P32" s="40"/>
      <c r="Q32" s="251">
        <f>Q1</f>
        <v>45230</v>
      </c>
      <c r="R32" s="251"/>
    </row>
    <row r="33" spans="1:18" ht="21.75" customHeight="1" thickTop="1">
      <c r="A33" s="252" t="s">
        <v>173</v>
      </c>
      <c r="B33" s="252"/>
      <c r="C33" s="252"/>
      <c r="D33" s="40"/>
      <c r="E33" s="40"/>
      <c r="F33" s="40"/>
      <c r="G33" s="40"/>
      <c r="H33" s="40"/>
      <c r="I33" s="40"/>
      <c r="J33" s="40"/>
      <c r="K33" s="40"/>
      <c r="L33" s="40"/>
      <c r="M33" s="42" t="s">
        <v>187</v>
      </c>
      <c r="N33" s="253" t="str">
        <f>IF(N3="","",N3)</f>
        <v/>
      </c>
      <c r="O33" s="253"/>
      <c r="P33" s="253"/>
      <c r="Q33" s="253"/>
      <c r="R33" s="40"/>
    </row>
    <row r="34" spans="1:18" ht="21.75" customHeight="1">
      <c r="A34" s="145" t="s">
        <v>153</v>
      </c>
      <c r="B34" s="224">
        <f t="shared" ref="B34" si="6">$B$4</f>
        <v>0</v>
      </c>
      <c r="C34" s="224"/>
      <c r="D34" s="40"/>
      <c r="E34" s="40"/>
      <c r="F34" s="40"/>
      <c r="G34" s="40"/>
      <c r="H34" s="40"/>
      <c r="I34" s="40"/>
      <c r="J34" s="40"/>
      <c r="K34" s="40"/>
      <c r="L34" s="40"/>
      <c r="M34" s="43" t="s">
        <v>188</v>
      </c>
      <c r="N34" s="228" t="str">
        <f>IF(N4="","",N4)</f>
        <v/>
      </c>
      <c r="O34" s="228"/>
      <c r="P34" s="228"/>
      <c r="Q34" s="228"/>
      <c r="R34" s="40"/>
    </row>
    <row r="35" spans="1:18" ht="21.75" customHeight="1">
      <c r="A35" s="44"/>
      <c r="B35" s="44"/>
      <c r="C35" s="44"/>
      <c r="D35" s="40"/>
      <c r="E35" s="40"/>
      <c r="F35" s="40"/>
      <c r="G35" s="40"/>
      <c r="H35" s="40"/>
      <c r="I35" s="40"/>
      <c r="J35" s="40"/>
      <c r="K35" s="40"/>
      <c r="L35" s="40"/>
      <c r="M35" s="42" t="s">
        <v>186</v>
      </c>
      <c r="N35" s="228" t="str">
        <f>IF(N5="","",N5)</f>
        <v/>
      </c>
      <c r="O35" s="228"/>
      <c r="P35" s="228"/>
      <c r="Q35" s="228"/>
      <c r="R35" s="45"/>
    </row>
    <row r="36" spans="1:18" ht="21.75" customHeight="1">
      <c r="A36" s="44"/>
      <c r="B36" s="44"/>
      <c r="C36" s="44"/>
      <c r="D36" s="40"/>
      <c r="E36" s="40"/>
      <c r="F36" s="40"/>
      <c r="G36" s="40"/>
      <c r="H36" s="40"/>
      <c r="I36" s="40"/>
      <c r="J36" s="40"/>
      <c r="K36" s="40"/>
      <c r="L36" s="40"/>
      <c r="M36" s="43" t="s">
        <v>185</v>
      </c>
      <c r="N36" s="229" t="str">
        <f>IF(N6="","",N6)</f>
        <v/>
      </c>
      <c r="O36" s="229"/>
      <c r="P36" s="229"/>
      <c r="Q36" s="229"/>
      <c r="R36" s="45" t="s">
        <v>101</v>
      </c>
    </row>
    <row r="37" spans="1:18" ht="21.75" customHeight="1">
      <c r="A37" s="44"/>
      <c r="B37" s="44"/>
      <c r="C37" s="44"/>
      <c r="D37" s="40"/>
      <c r="E37" s="40"/>
      <c r="F37" s="40"/>
      <c r="G37" s="40"/>
      <c r="H37" s="40"/>
      <c r="I37" s="40"/>
      <c r="J37" s="40"/>
      <c r="K37" s="40"/>
      <c r="L37" s="40"/>
      <c r="M37" s="43" t="s">
        <v>184</v>
      </c>
      <c r="N37" s="229" t="str">
        <f>IF(N7="","",N7)</f>
        <v/>
      </c>
      <c r="O37" s="229"/>
      <c r="P37" s="229"/>
      <c r="Q37" s="229"/>
      <c r="R37" s="45"/>
    </row>
    <row r="38" spans="1:18" ht="20.100000000000001" customHeight="1">
      <c r="A38" s="40"/>
      <c r="B38" s="40"/>
      <c r="C38" s="40"/>
      <c r="D38" s="40"/>
      <c r="E38" s="40"/>
      <c r="F38" s="40"/>
      <c r="G38" s="40"/>
      <c r="H38" s="40"/>
      <c r="I38" s="40"/>
      <c r="J38" s="40"/>
      <c r="K38" s="40"/>
      <c r="L38" s="40"/>
      <c r="M38" s="40"/>
      <c r="N38" s="40"/>
      <c r="O38" s="40"/>
      <c r="P38" s="40"/>
      <c r="Q38" s="40"/>
      <c r="R38" s="40"/>
    </row>
    <row r="39" spans="1:18" ht="20.100000000000001" customHeight="1">
      <c r="A39" s="236" t="s">
        <v>179</v>
      </c>
      <c r="B39" s="238" t="s">
        <v>171</v>
      </c>
      <c r="C39" s="239"/>
      <c r="D39" s="118" t="s">
        <v>0</v>
      </c>
      <c r="E39" s="230" t="s">
        <v>17</v>
      </c>
      <c r="F39" s="231"/>
      <c r="G39" s="232"/>
      <c r="H39" s="230" t="s">
        <v>26</v>
      </c>
      <c r="I39" s="231"/>
      <c r="J39" s="232"/>
      <c r="K39" s="233" t="s">
        <v>24</v>
      </c>
      <c r="L39" s="234"/>
      <c r="M39" s="235"/>
      <c r="N39" s="230" t="s">
        <v>18</v>
      </c>
      <c r="O39" s="231"/>
      <c r="P39" s="232"/>
      <c r="Q39" s="287" t="s">
        <v>7</v>
      </c>
      <c r="R39" s="254" t="s">
        <v>154</v>
      </c>
    </row>
    <row r="40" spans="1:18" ht="20.100000000000001" customHeight="1" thickBot="1">
      <c r="A40" s="237"/>
      <c r="B40" s="240"/>
      <c r="C40" s="241"/>
      <c r="D40" s="119" t="s">
        <v>16</v>
      </c>
      <c r="E40" s="256" t="s">
        <v>6</v>
      </c>
      <c r="F40" s="257"/>
      <c r="G40" s="46" t="s">
        <v>102</v>
      </c>
      <c r="H40" s="256" t="s">
        <v>6</v>
      </c>
      <c r="I40" s="257"/>
      <c r="J40" s="46" t="s">
        <v>103</v>
      </c>
      <c r="K40" s="256" t="s">
        <v>6</v>
      </c>
      <c r="L40" s="257"/>
      <c r="M40" s="47" t="s">
        <v>104</v>
      </c>
      <c r="N40" s="256" t="s">
        <v>6</v>
      </c>
      <c r="O40" s="257"/>
      <c r="P40" s="47" t="s">
        <v>105</v>
      </c>
      <c r="Q40" s="255"/>
      <c r="R40" s="255"/>
    </row>
    <row r="41" spans="1:18" ht="20.100000000000001" customHeight="1" thickTop="1">
      <c r="A41" s="208" t="str">
        <f>IF(A11="","",A11)</f>
        <v/>
      </c>
      <c r="B41" s="242" t="str">
        <f>IF(B11="","",B11)</f>
        <v/>
      </c>
      <c r="C41" s="243"/>
      <c r="D41" s="71" t="str">
        <f>IF(D11="","",D11)</f>
        <v/>
      </c>
      <c r="E41" s="288" t="e">
        <f>E11</f>
        <v>#DIV/0!</v>
      </c>
      <c r="F41" s="289"/>
      <c r="G41" s="49" t="str">
        <f>IF(G11="","",G11)</f>
        <v/>
      </c>
      <c r="H41" s="290" t="e">
        <f>H11</f>
        <v>#DIV/0!</v>
      </c>
      <c r="I41" s="291"/>
      <c r="J41" s="49" t="str">
        <f>IF(J11="","",J11)</f>
        <v/>
      </c>
      <c r="K41" s="288" t="e">
        <f>K11</f>
        <v>#DIV/0!</v>
      </c>
      <c r="L41" s="289"/>
      <c r="M41" s="48">
        <f>IF(M11="","",M11)</f>
        <v>0</v>
      </c>
      <c r="N41" s="288" t="e">
        <f>N11</f>
        <v>#DIV/0!</v>
      </c>
      <c r="O41" s="289"/>
      <c r="P41" s="49">
        <f>P11</f>
        <v>0</v>
      </c>
      <c r="Q41" s="72" t="str">
        <f>IF(Q11="","",Q11)</f>
        <v/>
      </c>
      <c r="R41" s="73" t="str">
        <f>IF(R11="","",R11)</f>
        <v/>
      </c>
    </row>
    <row r="42" spans="1:18" ht="20.100000000000001" customHeight="1">
      <c r="A42" s="184" t="str">
        <f t="shared" ref="A42:B50" si="7">IF(A12="","",A12)</f>
        <v/>
      </c>
      <c r="B42" s="222" t="str">
        <f>IF(B12="","",B12)</f>
        <v/>
      </c>
      <c r="C42" s="223"/>
      <c r="D42" s="74" t="str">
        <f t="shared" ref="D42:D50" si="8">IF(D12="","",D12)</f>
        <v/>
      </c>
      <c r="E42" s="268" t="e">
        <f t="shared" ref="E42:E50" si="9">E12</f>
        <v>#DIV/0!</v>
      </c>
      <c r="F42" s="269"/>
      <c r="G42" s="51" t="str">
        <f t="shared" ref="G42:G50" si="10">IF(G12="","",G12)</f>
        <v/>
      </c>
      <c r="H42" s="268" t="e">
        <f t="shared" ref="H42:H50" si="11">H12</f>
        <v>#DIV/0!</v>
      </c>
      <c r="I42" s="269"/>
      <c r="J42" s="51" t="str">
        <f t="shared" ref="J42:J50" si="12">IF(J12="","",J12)</f>
        <v/>
      </c>
      <c r="K42" s="268" t="e">
        <f t="shared" ref="K42:K50" si="13">K12</f>
        <v>#DIV/0!</v>
      </c>
      <c r="L42" s="269"/>
      <c r="M42" s="50">
        <f t="shared" ref="M42:M50" si="14">IF(M12="","",M12)</f>
        <v>0</v>
      </c>
      <c r="N42" s="268" t="e">
        <f t="shared" ref="N42:N50" si="15">N12</f>
        <v>#DIV/0!</v>
      </c>
      <c r="O42" s="269"/>
      <c r="P42" s="51">
        <f t="shared" ref="P42:P50" si="16">P12</f>
        <v>0</v>
      </c>
      <c r="Q42" s="75" t="str">
        <f t="shared" ref="Q42:R50" si="17">IF(Q12="","",Q12)</f>
        <v/>
      </c>
      <c r="R42" s="76" t="str">
        <f t="shared" si="17"/>
        <v/>
      </c>
    </row>
    <row r="43" spans="1:18" ht="20.100000000000001" customHeight="1">
      <c r="A43" s="184" t="str">
        <f t="shared" si="7"/>
        <v/>
      </c>
      <c r="B43" s="222" t="str">
        <f t="shared" si="7"/>
        <v/>
      </c>
      <c r="C43" s="223"/>
      <c r="D43" s="74" t="str">
        <f t="shared" si="8"/>
        <v/>
      </c>
      <c r="E43" s="268" t="e">
        <f t="shared" si="9"/>
        <v>#DIV/0!</v>
      </c>
      <c r="F43" s="269"/>
      <c r="G43" s="51" t="str">
        <f t="shared" si="10"/>
        <v/>
      </c>
      <c r="H43" s="268" t="e">
        <f t="shared" si="11"/>
        <v>#DIV/0!</v>
      </c>
      <c r="I43" s="269"/>
      <c r="J43" s="51" t="str">
        <f t="shared" si="12"/>
        <v/>
      </c>
      <c r="K43" s="268" t="e">
        <f t="shared" si="13"/>
        <v>#DIV/0!</v>
      </c>
      <c r="L43" s="269"/>
      <c r="M43" s="50">
        <f t="shared" si="14"/>
        <v>0</v>
      </c>
      <c r="N43" s="268" t="e">
        <f t="shared" si="15"/>
        <v>#DIV/0!</v>
      </c>
      <c r="O43" s="269"/>
      <c r="P43" s="51">
        <f t="shared" si="16"/>
        <v>0</v>
      </c>
      <c r="Q43" s="75" t="str">
        <f t="shared" si="17"/>
        <v/>
      </c>
      <c r="R43" s="76" t="str">
        <f t="shared" si="17"/>
        <v/>
      </c>
    </row>
    <row r="44" spans="1:18" ht="20.100000000000001" customHeight="1">
      <c r="A44" s="184" t="str">
        <f t="shared" si="7"/>
        <v/>
      </c>
      <c r="B44" s="222" t="str">
        <f t="shared" si="7"/>
        <v/>
      </c>
      <c r="C44" s="223"/>
      <c r="D44" s="74" t="str">
        <f t="shared" si="8"/>
        <v/>
      </c>
      <c r="E44" s="268" t="e">
        <f t="shared" si="9"/>
        <v>#DIV/0!</v>
      </c>
      <c r="F44" s="269"/>
      <c r="G44" s="51" t="str">
        <f t="shared" si="10"/>
        <v/>
      </c>
      <c r="H44" s="268" t="e">
        <f t="shared" si="11"/>
        <v>#DIV/0!</v>
      </c>
      <c r="I44" s="269"/>
      <c r="J44" s="51" t="str">
        <f t="shared" si="12"/>
        <v/>
      </c>
      <c r="K44" s="268" t="e">
        <f t="shared" si="13"/>
        <v>#DIV/0!</v>
      </c>
      <c r="L44" s="269"/>
      <c r="M44" s="51">
        <f t="shared" si="14"/>
        <v>0</v>
      </c>
      <c r="N44" s="268" t="e">
        <f t="shared" si="15"/>
        <v>#DIV/0!</v>
      </c>
      <c r="O44" s="269"/>
      <c r="P44" s="51">
        <f t="shared" si="16"/>
        <v>0</v>
      </c>
      <c r="Q44" s="75" t="str">
        <f t="shared" si="17"/>
        <v/>
      </c>
      <c r="R44" s="76" t="str">
        <f t="shared" si="17"/>
        <v/>
      </c>
    </row>
    <row r="45" spans="1:18" ht="20.100000000000001" customHeight="1">
      <c r="A45" s="184" t="str">
        <f t="shared" si="7"/>
        <v/>
      </c>
      <c r="B45" s="222" t="str">
        <f t="shared" si="7"/>
        <v/>
      </c>
      <c r="C45" s="223"/>
      <c r="D45" s="74" t="str">
        <f t="shared" si="8"/>
        <v/>
      </c>
      <c r="E45" s="268" t="e">
        <f t="shared" si="9"/>
        <v>#DIV/0!</v>
      </c>
      <c r="F45" s="269"/>
      <c r="G45" s="51" t="str">
        <f t="shared" si="10"/>
        <v/>
      </c>
      <c r="H45" s="268" t="e">
        <f t="shared" si="11"/>
        <v>#DIV/0!</v>
      </c>
      <c r="I45" s="269"/>
      <c r="J45" s="51" t="str">
        <f t="shared" si="12"/>
        <v/>
      </c>
      <c r="K45" s="268" t="e">
        <f t="shared" si="13"/>
        <v>#DIV/0!</v>
      </c>
      <c r="L45" s="269"/>
      <c r="M45" s="51">
        <f t="shared" si="14"/>
        <v>0</v>
      </c>
      <c r="N45" s="268" t="e">
        <f t="shared" si="15"/>
        <v>#DIV/0!</v>
      </c>
      <c r="O45" s="269"/>
      <c r="P45" s="51">
        <f t="shared" si="16"/>
        <v>0</v>
      </c>
      <c r="Q45" s="75" t="str">
        <f t="shared" si="17"/>
        <v/>
      </c>
      <c r="R45" s="76" t="str">
        <f t="shared" si="17"/>
        <v/>
      </c>
    </row>
    <row r="46" spans="1:18" ht="20.100000000000001" customHeight="1">
      <c r="A46" s="184" t="str">
        <f t="shared" si="7"/>
        <v/>
      </c>
      <c r="B46" s="222" t="str">
        <f t="shared" si="7"/>
        <v/>
      </c>
      <c r="C46" s="223"/>
      <c r="D46" s="74" t="str">
        <f t="shared" si="8"/>
        <v/>
      </c>
      <c r="E46" s="268" t="e">
        <f t="shared" si="9"/>
        <v>#DIV/0!</v>
      </c>
      <c r="F46" s="269"/>
      <c r="G46" s="51" t="str">
        <f t="shared" si="10"/>
        <v/>
      </c>
      <c r="H46" s="268" t="e">
        <f t="shared" si="11"/>
        <v>#DIV/0!</v>
      </c>
      <c r="I46" s="269"/>
      <c r="J46" s="51" t="str">
        <f t="shared" si="12"/>
        <v/>
      </c>
      <c r="K46" s="268" t="e">
        <f t="shared" si="13"/>
        <v>#DIV/0!</v>
      </c>
      <c r="L46" s="269"/>
      <c r="M46" s="51">
        <f t="shared" si="14"/>
        <v>0</v>
      </c>
      <c r="N46" s="268" t="e">
        <f t="shared" si="15"/>
        <v>#DIV/0!</v>
      </c>
      <c r="O46" s="269"/>
      <c r="P46" s="51">
        <f t="shared" si="16"/>
        <v>0</v>
      </c>
      <c r="Q46" s="75" t="str">
        <f t="shared" si="17"/>
        <v/>
      </c>
      <c r="R46" s="76" t="str">
        <f t="shared" si="17"/>
        <v/>
      </c>
    </row>
    <row r="47" spans="1:18" ht="20.100000000000001" customHeight="1">
      <c r="A47" s="184" t="str">
        <f t="shared" si="7"/>
        <v/>
      </c>
      <c r="B47" s="222" t="str">
        <f t="shared" si="7"/>
        <v/>
      </c>
      <c r="C47" s="223"/>
      <c r="D47" s="74" t="str">
        <f t="shared" si="8"/>
        <v/>
      </c>
      <c r="E47" s="268" t="e">
        <f t="shared" si="9"/>
        <v>#DIV/0!</v>
      </c>
      <c r="F47" s="269"/>
      <c r="G47" s="51" t="str">
        <f t="shared" si="10"/>
        <v/>
      </c>
      <c r="H47" s="268" t="e">
        <f t="shared" si="11"/>
        <v>#DIV/0!</v>
      </c>
      <c r="I47" s="269"/>
      <c r="J47" s="51" t="str">
        <f t="shared" si="12"/>
        <v/>
      </c>
      <c r="K47" s="268" t="e">
        <f t="shared" si="13"/>
        <v>#DIV/0!</v>
      </c>
      <c r="L47" s="269"/>
      <c r="M47" s="51">
        <f t="shared" si="14"/>
        <v>0</v>
      </c>
      <c r="N47" s="268" t="e">
        <f t="shared" si="15"/>
        <v>#DIV/0!</v>
      </c>
      <c r="O47" s="269"/>
      <c r="P47" s="51">
        <f t="shared" si="16"/>
        <v>0</v>
      </c>
      <c r="Q47" s="75" t="str">
        <f t="shared" si="17"/>
        <v/>
      </c>
      <c r="R47" s="76" t="str">
        <f t="shared" si="17"/>
        <v/>
      </c>
    </row>
    <row r="48" spans="1:18" ht="20.100000000000001" customHeight="1">
      <c r="A48" s="184" t="str">
        <f t="shared" si="7"/>
        <v/>
      </c>
      <c r="B48" s="222" t="str">
        <f t="shared" si="7"/>
        <v/>
      </c>
      <c r="C48" s="223"/>
      <c r="D48" s="74" t="str">
        <f t="shared" si="8"/>
        <v/>
      </c>
      <c r="E48" s="268" t="e">
        <f t="shared" si="9"/>
        <v>#DIV/0!</v>
      </c>
      <c r="F48" s="269"/>
      <c r="G48" s="51" t="str">
        <f t="shared" si="10"/>
        <v/>
      </c>
      <c r="H48" s="268" t="e">
        <f t="shared" si="11"/>
        <v>#DIV/0!</v>
      </c>
      <c r="I48" s="269"/>
      <c r="J48" s="51" t="str">
        <f t="shared" si="12"/>
        <v/>
      </c>
      <c r="K48" s="268" t="e">
        <f t="shared" si="13"/>
        <v>#DIV/0!</v>
      </c>
      <c r="L48" s="269"/>
      <c r="M48" s="51">
        <f t="shared" si="14"/>
        <v>0</v>
      </c>
      <c r="N48" s="268" t="e">
        <f t="shared" si="15"/>
        <v>#DIV/0!</v>
      </c>
      <c r="O48" s="269"/>
      <c r="P48" s="51">
        <f t="shared" si="16"/>
        <v>0</v>
      </c>
      <c r="Q48" s="75" t="str">
        <f t="shared" si="17"/>
        <v/>
      </c>
      <c r="R48" s="76" t="str">
        <f t="shared" si="17"/>
        <v/>
      </c>
    </row>
    <row r="49" spans="1:20" ht="20.100000000000001" customHeight="1">
      <c r="A49" s="184" t="str">
        <f t="shared" si="7"/>
        <v/>
      </c>
      <c r="B49" s="222" t="str">
        <f>IF(B19="","",B19)</f>
        <v/>
      </c>
      <c r="C49" s="223"/>
      <c r="D49" s="74" t="str">
        <f t="shared" si="8"/>
        <v/>
      </c>
      <c r="E49" s="268" t="e">
        <f t="shared" si="9"/>
        <v>#DIV/0!</v>
      </c>
      <c r="F49" s="269"/>
      <c r="G49" s="51" t="str">
        <f t="shared" si="10"/>
        <v/>
      </c>
      <c r="H49" s="268" t="e">
        <f t="shared" si="11"/>
        <v>#DIV/0!</v>
      </c>
      <c r="I49" s="269"/>
      <c r="J49" s="51" t="str">
        <f t="shared" si="12"/>
        <v/>
      </c>
      <c r="K49" s="268" t="e">
        <f t="shared" si="13"/>
        <v>#DIV/0!</v>
      </c>
      <c r="L49" s="269"/>
      <c r="M49" s="51">
        <f t="shared" si="14"/>
        <v>0</v>
      </c>
      <c r="N49" s="268" t="e">
        <f t="shared" si="15"/>
        <v>#DIV/0!</v>
      </c>
      <c r="O49" s="269"/>
      <c r="P49" s="51">
        <f t="shared" si="16"/>
        <v>0</v>
      </c>
      <c r="Q49" s="75" t="str">
        <f t="shared" si="17"/>
        <v/>
      </c>
      <c r="R49" s="76" t="str">
        <f t="shared" si="17"/>
        <v/>
      </c>
    </row>
    <row r="50" spans="1:20" ht="20.100000000000001" customHeight="1">
      <c r="A50" s="185" t="str">
        <f t="shared" si="7"/>
        <v/>
      </c>
      <c r="B50" s="258" t="str">
        <f>IF(B20="","",B20)</f>
        <v/>
      </c>
      <c r="C50" s="259"/>
      <c r="D50" s="77" t="str">
        <f t="shared" si="8"/>
        <v/>
      </c>
      <c r="E50" s="266" t="e">
        <f t="shared" si="9"/>
        <v>#DIV/0!</v>
      </c>
      <c r="F50" s="267"/>
      <c r="G50" s="52" t="str">
        <f t="shared" si="10"/>
        <v/>
      </c>
      <c r="H50" s="266" t="e">
        <f t="shared" si="11"/>
        <v>#DIV/0!</v>
      </c>
      <c r="I50" s="267"/>
      <c r="J50" s="52" t="str">
        <f t="shared" si="12"/>
        <v/>
      </c>
      <c r="K50" s="266" t="e">
        <f t="shared" si="13"/>
        <v>#DIV/0!</v>
      </c>
      <c r="L50" s="267"/>
      <c r="M50" s="52">
        <f t="shared" si="14"/>
        <v>0</v>
      </c>
      <c r="N50" s="266" t="e">
        <f t="shared" si="15"/>
        <v>#DIV/0!</v>
      </c>
      <c r="O50" s="267"/>
      <c r="P50" s="52">
        <f t="shared" si="16"/>
        <v>0</v>
      </c>
      <c r="Q50" s="78" t="str">
        <f t="shared" si="17"/>
        <v/>
      </c>
      <c r="R50" s="79" t="str">
        <f>IF(R20="","",R20)</f>
        <v/>
      </c>
    </row>
    <row r="51" spans="1:20" ht="20.100000000000001" customHeight="1">
      <c r="A51" s="53"/>
      <c r="B51" s="53"/>
      <c r="C51" s="80" t="s">
        <v>8</v>
      </c>
      <c r="D51" s="55">
        <f>SUM(D41:D50)</f>
        <v>0</v>
      </c>
      <c r="E51" s="56"/>
      <c r="F51" s="55"/>
      <c r="G51" s="55">
        <f>SUM(G41:G50)</f>
        <v>0</v>
      </c>
      <c r="H51" s="56"/>
      <c r="I51" s="55"/>
      <c r="J51" s="55">
        <f>SUM(J41:J50)</f>
        <v>0</v>
      </c>
      <c r="K51" s="56"/>
      <c r="L51" s="55"/>
      <c r="M51" s="55">
        <f>SUM(M41:M50)</f>
        <v>0</v>
      </c>
      <c r="N51" s="56"/>
      <c r="O51" s="81"/>
      <c r="P51" s="82">
        <f>SUM(P41:P50)</f>
        <v>0</v>
      </c>
      <c r="Q51" s="58"/>
      <c r="R51" s="58"/>
    </row>
    <row r="52" spans="1:20" ht="20.100000000000001" customHeight="1" thickBot="1">
      <c r="A52" s="40"/>
      <c r="B52" s="40"/>
      <c r="C52" s="40"/>
      <c r="D52" s="40"/>
      <c r="E52" s="40"/>
      <c r="F52" s="40"/>
      <c r="G52" s="40"/>
      <c r="H52" s="40"/>
      <c r="I52" s="40"/>
      <c r="J52" s="40"/>
      <c r="K52" s="40"/>
      <c r="L52" s="40"/>
      <c r="M52" s="40"/>
      <c r="N52" s="40"/>
      <c r="O52" s="40"/>
      <c r="P52" s="40"/>
      <c r="Q52" s="40"/>
      <c r="R52" s="40"/>
    </row>
    <row r="53" spans="1:20" ht="20.100000000000001" customHeight="1" thickBot="1">
      <c r="A53" s="225" t="s">
        <v>25</v>
      </c>
      <c r="B53" s="226"/>
      <c r="C53" s="227"/>
      <c r="D53" s="40"/>
      <c r="E53" s="40"/>
      <c r="F53" s="40"/>
      <c r="G53" s="40"/>
      <c r="H53" s="40"/>
      <c r="I53" s="40"/>
      <c r="J53" s="40"/>
      <c r="K53" s="40"/>
      <c r="L53" s="40"/>
      <c r="M53" s="40"/>
      <c r="N53" s="40"/>
      <c r="O53" s="40"/>
      <c r="P53" s="40"/>
      <c r="Q53" s="40"/>
      <c r="R53" s="40"/>
    </row>
    <row r="54" spans="1:20" ht="20.100000000000001" customHeight="1" thickTop="1">
      <c r="A54" s="59" t="s">
        <v>8</v>
      </c>
      <c r="B54" s="270">
        <f>B24</f>
        <v>0</v>
      </c>
      <c r="C54" s="271"/>
      <c r="D54" s="40"/>
      <c r="E54" s="40"/>
      <c r="F54" s="40"/>
      <c r="G54" s="40"/>
      <c r="H54" s="40"/>
      <c r="I54" s="40"/>
      <c r="J54" s="40"/>
      <c r="K54" s="40"/>
      <c r="L54" s="272" t="s">
        <v>2</v>
      </c>
      <c r="M54" s="230" t="s">
        <v>15</v>
      </c>
      <c r="N54" s="232"/>
      <c r="O54" s="275" t="str">
        <f>IF(O24="","",O24)</f>
        <v/>
      </c>
      <c r="P54" s="276"/>
      <c r="Q54" s="277"/>
      <c r="R54" s="66"/>
    </row>
    <row r="55" spans="1:20" ht="20.100000000000001" customHeight="1" thickBot="1">
      <c r="A55" s="61" t="s">
        <v>1</v>
      </c>
      <c r="B55" s="151" t="str">
        <f>+B25</f>
        <v>登録番号なし</v>
      </c>
      <c r="C55" s="109">
        <f>+C25</f>
        <v>0</v>
      </c>
      <c r="D55" s="40"/>
      <c r="E55" s="40"/>
      <c r="F55" s="40"/>
      <c r="G55" s="40"/>
      <c r="H55" s="40"/>
      <c r="I55" s="40"/>
      <c r="J55" s="40"/>
      <c r="K55" s="40"/>
      <c r="L55" s="273"/>
      <c r="M55" s="278" t="s">
        <v>21</v>
      </c>
      <c r="N55" s="279"/>
      <c r="O55" s="280" t="str">
        <f>IF(O25="","",O25)</f>
        <v/>
      </c>
      <c r="P55" s="281"/>
      <c r="Q55" s="282"/>
      <c r="R55" s="66"/>
    </row>
    <row r="56" spans="1:20" ht="20.100000000000001" customHeight="1" thickBot="1">
      <c r="A56" s="63" t="s">
        <v>99</v>
      </c>
      <c r="B56" s="283">
        <f>SUM(B54+C55)</f>
        <v>0</v>
      </c>
      <c r="C56" s="284"/>
      <c r="D56" s="40"/>
      <c r="E56" s="40"/>
      <c r="F56" s="40"/>
      <c r="G56" s="40"/>
      <c r="H56" s="40"/>
      <c r="I56" s="40"/>
      <c r="J56" s="40"/>
      <c r="K56" s="40"/>
      <c r="L56" s="273"/>
      <c r="M56" s="278" t="s">
        <v>22</v>
      </c>
      <c r="N56" s="279"/>
      <c r="O56" s="280" t="str">
        <f>IF(O26="","",O26)</f>
        <v/>
      </c>
      <c r="P56" s="281"/>
      <c r="Q56" s="282"/>
      <c r="R56" s="66"/>
    </row>
    <row r="57" spans="1:20" ht="20.100000000000001" customHeight="1">
      <c r="A57" s="40"/>
      <c r="B57" s="40"/>
      <c r="C57" s="40"/>
      <c r="D57" s="40"/>
      <c r="E57" s="40"/>
      <c r="F57" s="40"/>
      <c r="G57" s="40"/>
      <c r="H57" s="40"/>
      <c r="I57" s="40"/>
      <c r="J57" s="40"/>
      <c r="K57" s="40"/>
      <c r="L57" s="273"/>
      <c r="M57" s="285" t="s">
        <v>106</v>
      </c>
      <c r="N57" s="286"/>
      <c r="O57" s="280" t="str">
        <f>IF(O27="","",O27)</f>
        <v/>
      </c>
      <c r="P57" s="281"/>
      <c r="Q57" s="282"/>
      <c r="R57" s="66"/>
    </row>
    <row r="58" spans="1:20" ht="20.100000000000001" customHeight="1">
      <c r="A58" s="260" t="s">
        <v>19</v>
      </c>
      <c r="B58" s="261"/>
      <c r="C58" s="261"/>
      <c r="D58" s="262"/>
      <c r="E58" s="83"/>
      <c r="F58" s="66"/>
      <c r="G58" s="66"/>
      <c r="H58" s="66"/>
      <c r="I58" s="66"/>
      <c r="J58" s="66"/>
      <c r="K58" s="66"/>
      <c r="L58" s="274"/>
      <c r="M58" s="244" t="s">
        <v>23</v>
      </c>
      <c r="N58" s="245"/>
      <c r="O58" s="263" t="str">
        <f>IF(O28="","",O28)</f>
        <v/>
      </c>
      <c r="P58" s="264"/>
      <c r="Q58" s="265"/>
      <c r="R58" s="66"/>
    </row>
    <row r="59" spans="1:20" ht="20.100000000000001" customHeight="1">
      <c r="A59" s="146" t="s">
        <v>5</v>
      </c>
      <c r="B59" s="84" t="s">
        <v>108</v>
      </c>
      <c r="C59" s="147" t="s">
        <v>4</v>
      </c>
      <c r="D59" s="85" t="s">
        <v>20</v>
      </c>
      <c r="E59" s="83"/>
      <c r="F59" s="66"/>
      <c r="G59" s="66"/>
      <c r="H59" s="66"/>
      <c r="I59" s="66"/>
      <c r="J59" s="66"/>
      <c r="K59" s="66"/>
      <c r="L59" s="66"/>
      <c r="M59" s="40"/>
      <c r="N59" s="68"/>
      <c r="O59" s="68"/>
      <c r="P59" s="68"/>
      <c r="Q59" s="68"/>
      <c r="R59" s="40"/>
      <c r="S59" s="1"/>
      <c r="T59" s="1"/>
    </row>
    <row r="60" spans="1:20" ht="20.100000000000001" customHeight="1">
      <c r="A60" s="86"/>
      <c r="B60" s="87"/>
      <c r="C60" s="40"/>
      <c r="D60" s="88" t="s">
        <v>109</v>
      </c>
      <c r="E60" s="83"/>
      <c r="F60" s="66"/>
      <c r="G60" s="66"/>
      <c r="H60" s="66"/>
      <c r="I60" s="66"/>
      <c r="J60" s="66"/>
      <c r="K60" s="66"/>
      <c r="L60" s="66"/>
      <c r="M60" s="68" t="s">
        <v>155</v>
      </c>
      <c r="N60" s="68"/>
      <c r="O60" s="68"/>
      <c r="P60" s="68"/>
      <c r="Q60" s="68"/>
      <c r="R60" s="40"/>
      <c r="S60" s="1"/>
      <c r="T60" s="1"/>
    </row>
    <row r="61" spans="1:20" ht="17.25" customHeight="1">
      <c r="A61" s="89"/>
      <c r="B61" s="90"/>
      <c r="C61" s="91"/>
      <c r="D61" s="92"/>
      <c r="E61" s="83"/>
      <c r="F61" s="66"/>
      <c r="G61" s="66"/>
      <c r="H61" s="69"/>
      <c r="I61" s="69"/>
      <c r="J61" s="69"/>
      <c r="K61" s="40"/>
      <c r="L61" s="40"/>
      <c r="M61" s="66" t="s">
        <v>175</v>
      </c>
      <c r="N61" s="40"/>
      <c r="O61" s="40"/>
      <c r="P61" s="40"/>
      <c r="Q61" s="40"/>
      <c r="R61" s="40"/>
      <c r="S61" s="1"/>
      <c r="T61" s="1"/>
    </row>
    <row r="62" spans="1:20" ht="24" customHeight="1">
      <c r="A62" s="40"/>
      <c r="B62" s="40"/>
      <c r="C62" s="40"/>
      <c r="D62" s="40"/>
      <c r="E62" s="83"/>
      <c r="F62" s="66"/>
      <c r="G62" s="66"/>
      <c r="H62" s="66"/>
      <c r="I62" s="66"/>
      <c r="J62" s="66"/>
      <c r="K62" s="66"/>
      <c r="L62" s="40"/>
      <c r="M62" s="40"/>
      <c r="N62" s="40"/>
      <c r="O62" s="40"/>
      <c r="P62" s="40"/>
      <c r="Q62" s="249" t="s">
        <v>110</v>
      </c>
      <c r="R62" s="249"/>
    </row>
  </sheetData>
  <sheetProtection algorithmName="SHA-512" hashValue="37xsXF6rn3idtrGJhm3VeObpZqInBKc05DVUmlcPPpuSyz5j9oB6mWgo+jyKJLmn7/3kMpqTwODYhWeI6mdjsg==" saltValue="Xx/VpZt0EzDOGygu17LWVQ==" spinCount="100000" sheet="1" formatCells="0"/>
  <protectedRanges>
    <protectedRange sqref="Q11:R20 J11:J20 G11:G20 O24:Q28 Q1 A11:D20 N3:Q7" name="範囲1"/>
  </protectedRanges>
  <dataConsolidate/>
  <mergeCells count="176">
    <mergeCell ref="Q9:Q10"/>
    <mergeCell ref="K9:M9"/>
    <mergeCell ref="N9:P9"/>
    <mergeCell ref="N19:O19"/>
    <mergeCell ref="N36:Q36"/>
    <mergeCell ref="B16:C16"/>
    <mergeCell ref="B17:C17"/>
    <mergeCell ref="B11:C11"/>
    <mergeCell ref="B12:C12"/>
    <mergeCell ref="B13:C13"/>
    <mergeCell ref="B14:C14"/>
    <mergeCell ref="B15:C15"/>
    <mergeCell ref="H15:I15"/>
    <mergeCell ref="N15:O15"/>
    <mergeCell ref="N13:O13"/>
    <mergeCell ref="E14:F14"/>
    <mergeCell ref="H14:I14"/>
    <mergeCell ref="K14:L14"/>
    <mergeCell ref="N14:O14"/>
    <mergeCell ref="H13:I13"/>
    <mergeCell ref="K13:L13"/>
    <mergeCell ref="E15:F15"/>
    <mergeCell ref="K15:L15"/>
    <mergeCell ref="E12:F12"/>
    <mergeCell ref="Q1:R1"/>
    <mergeCell ref="A3:C3"/>
    <mergeCell ref="H12:I12"/>
    <mergeCell ref="K12:L12"/>
    <mergeCell ref="N12:O12"/>
    <mergeCell ref="E10:F10"/>
    <mergeCell ref="H10:I10"/>
    <mergeCell ref="K10:L10"/>
    <mergeCell ref="N10:O10"/>
    <mergeCell ref="E11:F11"/>
    <mergeCell ref="H11:I11"/>
    <mergeCell ref="K11:L11"/>
    <mergeCell ref="N11:O11"/>
    <mergeCell ref="N3:Q3"/>
    <mergeCell ref="A5:C5"/>
    <mergeCell ref="N4:Q4"/>
    <mergeCell ref="N5:Q5"/>
    <mergeCell ref="N7:Q7"/>
    <mergeCell ref="R9:R10"/>
    <mergeCell ref="E9:G9"/>
    <mergeCell ref="A9:A10"/>
    <mergeCell ref="B4:C4"/>
    <mergeCell ref="B9:C10"/>
    <mergeCell ref="N6:Q6"/>
    <mergeCell ref="E13:F13"/>
    <mergeCell ref="H9:J9"/>
    <mergeCell ref="H18:I18"/>
    <mergeCell ref="K18:L18"/>
    <mergeCell ref="H17:I17"/>
    <mergeCell ref="K17:L17"/>
    <mergeCell ref="N17:O17"/>
    <mergeCell ref="G1:J1"/>
    <mergeCell ref="D31:O31"/>
    <mergeCell ref="N20:O20"/>
    <mergeCell ref="E20:F20"/>
    <mergeCell ref="H20:I20"/>
    <mergeCell ref="K20:L20"/>
    <mergeCell ref="E16:F16"/>
    <mergeCell ref="E19:F19"/>
    <mergeCell ref="H19:I19"/>
    <mergeCell ref="K19:L19"/>
    <mergeCell ref="D22:R23"/>
    <mergeCell ref="M25:N25"/>
    <mergeCell ref="O25:Q25"/>
    <mergeCell ref="E18:F18"/>
    <mergeCell ref="N18:O18"/>
    <mergeCell ref="H16:I16"/>
    <mergeCell ref="K16:L16"/>
    <mergeCell ref="N16:O16"/>
    <mergeCell ref="E17:F17"/>
    <mergeCell ref="B26:C26"/>
    <mergeCell ref="M26:N26"/>
    <mergeCell ref="O26:Q26"/>
    <mergeCell ref="L24:L28"/>
    <mergeCell ref="B24:C24"/>
    <mergeCell ref="M27:N27"/>
    <mergeCell ref="O27:Q27"/>
    <mergeCell ref="M24:N24"/>
    <mergeCell ref="O24:Q24"/>
    <mergeCell ref="B18:C18"/>
    <mergeCell ref="B19:C19"/>
    <mergeCell ref="B20:C20"/>
    <mergeCell ref="K40:L40"/>
    <mergeCell ref="N40:O40"/>
    <mergeCell ref="Q39:Q40"/>
    <mergeCell ref="N45:O45"/>
    <mergeCell ref="E42:F42"/>
    <mergeCell ref="H42:I42"/>
    <mergeCell ref="K42:L42"/>
    <mergeCell ref="N42:O42"/>
    <mergeCell ref="E43:F43"/>
    <mergeCell ref="H43:I43"/>
    <mergeCell ref="K43:L43"/>
    <mergeCell ref="E44:F44"/>
    <mergeCell ref="H44:I44"/>
    <mergeCell ref="K44:L44"/>
    <mergeCell ref="N44:O44"/>
    <mergeCell ref="E45:F45"/>
    <mergeCell ref="E41:F41"/>
    <mergeCell ref="H41:I41"/>
    <mergeCell ref="K41:L41"/>
    <mergeCell ref="N41:O41"/>
    <mergeCell ref="E39:G39"/>
    <mergeCell ref="E46:F46"/>
    <mergeCell ref="H46:I46"/>
    <mergeCell ref="K46:L46"/>
    <mergeCell ref="N46:O46"/>
    <mergeCell ref="E47:F47"/>
    <mergeCell ref="H47:I47"/>
    <mergeCell ref="K47:L47"/>
    <mergeCell ref="N47:O47"/>
    <mergeCell ref="N43:O43"/>
    <mergeCell ref="Q62:R62"/>
    <mergeCell ref="B54:C54"/>
    <mergeCell ref="L54:L58"/>
    <mergeCell ref="M54:N54"/>
    <mergeCell ref="O54:Q54"/>
    <mergeCell ref="M55:N55"/>
    <mergeCell ref="O55:Q55"/>
    <mergeCell ref="B56:C56"/>
    <mergeCell ref="M56:N56"/>
    <mergeCell ref="O56:Q56"/>
    <mergeCell ref="M57:N57"/>
    <mergeCell ref="O57:Q57"/>
    <mergeCell ref="B45:C45"/>
    <mergeCell ref="B46:C46"/>
    <mergeCell ref="B47:C47"/>
    <mergeCell ref="B48:C48"/>
    <mergeCell ref="B49:C49"/>
    <mergeCell ref="B50:C50"/>
    <mergeCell ref="A58:D58"/>
    <mergeCell ref="M58:N58"/>
    <mergeCell ref="O58:Q58"/>
    <mergeCell ref="E50:F50"/>
    <mergeCell ref="H50:I50"/>
    <mergeCell ref="K50:L50"/>
    <mergeCell ref="N50:O50"/>
    <mergeCell ref="A53:C53"/>
    <mergeCell ref="E48:F48"/>
    <mergeCell ref="H48:I48"/>
    <mergeCell ref="K48:L48"/>
    <mergeCell ref="N48:O48"/>
    <mergeCell ref="E49:F49"/>
    <mergeCell ref="H49:I49"/>
    <mergeCell ref="K49:L49"/>
    <mergeCell ref="N49:O49"/>
    <mergeCell ref="H45:I45"/>
    <mergeCell ref="K45:L45"/>
    <mergeCell ref="B42:C42"/>
    <mergeCell ref="B43:C43"/>
    <mergeCell ref="B44:C44"/>
    <mergeCell ref="B34:C34"/>
    <mergeCell ref="A23:C23"/>
    <mergeCell ref="N34:Q34"/>
    <mergeCell ref="N35:Q35"/>
    <mergeCell ref="N37:Q37"/>
    <mergeCell ref="H39:J39"/>
    <mergeCell ref="K39:M39"/>
    <mergeCell ref="N39:P39"/>
    <mergeCell ref="A39:A40"/>
    <mergeCell ref="B39:C40"/>
    <mergeCell ref="B41:C41"/>
    <mergeCell ref="M28:N28"/>
    <mergeCell ref="O28:Q28"/>
    <mergeCell ref="Q31:R31"/>
    <mergeCell ref="G32:J32"/>
    <mergeCell ref="Q32:R32"/>
    <mergeCell ref="A33:C33"/>
    <mergeCell ref="N33:Q33"/>
    <mergeCell ref="R39:R40"/>
    <mergeCell ref="E40:F40"/>
    <mergeCell ref="H40:I40"/>
  </mergeCells>
  <phoneticPr fontId="7"/>
  <dataValidations count="2">
    <dataValidation type="list" allowBlank="1" showInputMessage="1" showErrorMessage="1" sqref="Q11:Q20" xr:uid="{00000000-0002-0000-0000-000000000000}">
      <formula1>$T$11:$T$17</formula1>
    </dataValidation>
    <dataValidation type="list" allowBlank="1" showInputMessage="1" showErrorMessage="1" sqref="B4:C4" xr:uid="{79F17987-5D86-4073-ABF4-30D88DB2E284}">
      <formula1>$S$4:$S$5</formula1>
    </dataValidation>
  </dataValidations>
  <printOptions horizontalCentered="1" verticalCentered="1"/>
  <pageMargins left="0.39370078740157483" right="0.39370078740157483" top="0.35433070866141736" bottom="0.15748031496062992" header="0.31496062992125984" footer="0.31496062992125984"/>
  <pageSetup paperSize="9" scale="95" fitToWidth="2" fitToHeight="2" orientation="landscape" blackAndWhite="1" errors="blank" r:id="rId1"/>
  <headerFooter>
    <oddHeader>&amp;L&amp;"ＭＳ Ｐ明朝,標準"&amp;9様式06A-10
20251219</oddHeader>
  </headerFooter>
  <rowBreaks count="1" manualBreakCount="1">
    <brk id="31" max="17" man="1"/>
  </rowBreak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N62"/>
  <sheetViews>
    <sheetView view="pageBreakPreview" zoomScaleNormal="100" zoomScaleSheetLayoutView="100" workbookViewId="0">
      <selection activeCell="N13" sqref="N13"/>
    </sheetView>
  </sheetViews>
  <sheetFormatPr defaultRowHeight="13.5"/>
  <cols>
    <col min="1" max="1" width="12.25" customWidth="1"/>
    <col min="2" max="2" width="16.375" customWidth="1"/>
    <col min="3" max="3" width="18.625" customWidth="1"/>
    <col min="4" max="4" width="12.125" customWidth="1"/>
    <col min="5" max="5" width="23.875" customWidth="1"/>
    <col min="6" max="6" width="12.75" bestFit="1" customWidth="1"/>
    <col min="7" max="7" width="23.375" customWidth="1"/>
    <col min="8" max="8" width="7.625" customWidth="1"/>
    <col min="9" max="9" width="9" customWidth="1"/>
    <col min="10" max="10" width="21.125" hidden="1" customWidth="1"/>
  </cols>
  <sheetData>
    <row r="1" spans="1:13" ht="21.75" thickBot="1">
      <c r="A1" s="40"/>
      <c r="B1" s="40"/>
      <c r="C1" s="40"/>
      <c r="D1" s="321" t="s">
        <v>156</v>
      </c>
      <c r="E1" s="321"/>
      <c r="F1" s="40"/>
      <c r="G1" s="209">
        <v>45230</v>
      </c>
      <c r="H1" s="148"/>
    </row>
    <row r="2" spans="1:13" ht="3.75" customHeight="1" thickTop="1">
      <c r="A2" s="40"/>
      <c r="B2" s="40"/>
      <c r="C2" s="40"/>
      <c r="D2" s="40"/>
      <c r="E2" s="41"/>
      <c r="F2" s="40"/>
      <c r="G2" s="156"/>
      <c r="H2" s="157"/>
    </row>
    <row r="3" spans="1:13" ht="21.75" customHeight="1">
      <c r="A3" s="252" t="s">
        <v>173</v>
      </c>
      <c r="B3" s="252"/>
      <c r="C3" s="252"/>
      <c r="D3" s="40"/>
      <c r="E3" s="40"/>
      <c r="F3" s="42" t="s">
        <v>193</v>
      </c>
      <c r="G3" s="158"/>
      <c r="H3" s="158"/>
      <c r="J3" t="s">
        <v>181</v>
      </c>
    </row>
    <row r="4" spans="1:13" ht="21.75" customHeight="1">
      <c r="A4" s="169" t="s">
        <v>153</v>
      </c>
      <c r="B4" s="316"/>
      <c r="C4" s="316"/>
      <c r="D4" s="326" t="s">
        <v>170</v>
      </c>
      <c r="E4" s="326"/>
      <c r="F4" s="43" t="s">
        <v>192</v>
      </c>
      <c r="G4" s="159"/>
      <c r="H4" s="159"/>
      <c r="J4" t="s">
        <v>223</v>
      </c>
    </row>
    <row r="5" spans="1:13" ht="21.75" customHeight="1">
      <c r="A5" s="310" t="s">
        <v>3</v>
      </c>
      <c r="B5" s="310"/>
      <c r="C5" s="310"/>
      <c r="D5" s="40"/>
      <c r="E5" s="40"/>
      <c r="F5" s="42" t="s">
        <v>191</v>
      </c>
      <c r="G5" s="158"/>
      <c r="H5" s="158"/>
    </row>
    <row r="6" spans="1:13" ht="21.75" customHeight="1">
      <c r="A6" s="44"/>
      <c r="B6" s="44"/>
      <c r="C6" s="44"/>
      <c r="D6" s="40"/>
      <c r="E6" s="40"/>
      <c r="F6" s="43" t="s">
        <v>190</v>
      </c>
      <c r="G6" s="159"/>
      <c r="H6" s="160" t="s">
        <v>160</v>
      </c>
    </row>
    <row r="7" spans="1:13" ht="21.75" customHeight="1">
      <c r="A7" s="44"/>
      <c r="B7" s="44"/>
      <c r="C7" s="44"/>
      <c r="D7" s="40"/>
      <c r="E7" s="40"/>
      <c r="F7" s="43" t="s">
        <v>189</v>
      </c>
      <c r="G7" s="159"/>
      <c r="H7" s="160"/>
    </row>
    <row r="8" spans="1:13" ht="20.100000000000001" customHeight="1">
      <c r="A8" s="40"/>
      <c r="B8" s="40"/>
      <c r="C8" s="40"/>
      <c r="D8" s="40"/>
      <c r="E8" s="40"/>
      <c r="F8" s="40"/>
      <c r="G8" s="40"/>
      <c r="H8" s="40"/>
    </row>
    <row r="9" spans="1:13" ht="27.75" thickBot="1">
      <c r="A9" s="188" t="s">
        <v>176</v>
      </c>
      <c r="B9" s="327" t="s">
        <v>177</v>
      </c>
      <c r="C9" s="328"/>
      <c r="D9" s="322" t="s">
        <v>163</v>
      </c>
      <c r="E9" s="323"/>
      <c r="F9" s="141" t="s">
        <v>194</v>
      </c>
      <c r="G9" s="324" t="s">
        <v>157</v>
      </c>
      <c r="H9" s="325"/>
      <c r="I9" s="104"/>
      <c r="J9" s="104"/>
      <c r="K9" s="104"/>
      <c r="L9" s="104"/>
    </row>
    <row r="10" spans="1:13" ht="20.100000000000001" customHeight="1" thickTop="1">
      <c r="A10" s="189"/>
      <c r="B10" s="319"/>
      <c r="C10" s="320"/>
      <c r="D10" s="329"/>
      <c r="E10" s="330"/>
      <c r="F10" s="154"/>
      <c r="G10" s="331"/>
      <c r="H10" s="332"/>
      <c r="I10" s="110"/>
      <c r="J10" s="110" t="s">
        <v>13</v>
      </c>
      <c r="K10" s="110"/>
      <c r="L10" s="110"/>
      <c r="M10" s="111"/>
    </row>
    <row r="11" spans="1:13" ht="20.100000000000001" customHeight="1">
      <c r="A11" s="190"/>
      <c r="B11" s="302"/>
      <c r="C11" s="303"/>
      <c r="D11" s="333"/>
      <c r="E11" s="334"/>
      <c r="F11" s="130"/>
      <c r="G11" s="335"/>
      <c r="H11" s="336"/>
      <c r="I11" s="110"/>
      <c r="J11" s="110" t="s">
        <v>9</v>
      </c>
      <c r="K11" s="110"/>
      <c r="L11" s="110"/>
      <c r="M11" s="111"/>
    </row>
    <row r="12" spans="1:13" ht="20.100000000000001" customHeight="1">
      <c r="A12" s="190"/>
      <c r="B12" s="302"/>
      <c r="C12" s="303"/>
      <c r="D12" s="337"/>
      <c r="E12" s="334"/>
      <c r="F12" s="130"/>
      <c r="G12" s="335"/>
      <c r="H12" s="336"/>
      <c r="I12" s="110"/>
      <c r="J12" s="110" t="s">
        <v>10</v>
      </c>
      <c r="K12" s="110"/>
      <c r="L12" s="110"/>
      <c r="M12" s="111"/>
    </row>
    <row r="13" spans="1:13" ht="20.100000000000001" customHeight="1">
      <c r="A13" s="190"/>
      <c r="B13" s="302"/>
      <c r="C13" s="303"/>
      <c r="D13" s="337"/>
      <c r="E13" s="334"/>
      <c r="F13" s="130"/>
      <c r="G13" s="335"/>
      <c r="H13" s="336"/>
      <c r="I13" s="110"/>
      <c r="J13" s="110" t="s">
        <v>11</v>
      </c>
      <c r="K13" s="110"/>
      <c r="L13" s="110"/>
      <c r="M13" s="111"/>
    </row>
    <row r="14" spans="1:13" ht="20.100000000000001" customHeight="1">
      <c r="A14" s="190"/>
      <c r="B14" s="302"/>
      <c r="C14" s="303"/>
      <c r="D14" s="337"/>
      <c r="E14" s="334"/>
      <c r="F14" s="130"/>
      <c r="G14" s="335"/>
      <c r="H14" s="336"/>
      <c r="I14" s="110"/>
      <c r="J14" s="110" t="s">
        <v>14</v>
      </c>
      <c r="K14" s="110"/>
      <c r="L14" s="110"/>
      <c r="M14" s="111"/>
    </row>
    <row r="15" spans="1:13" ht="20.100000000000001" customHeight="1">
      <c r="A15" s="190"/>
      <c r="B15" s="302"/>
      <c r="C15" s="303"/>
      <c r="D15" s="333"/>
      <c r="E15" s="334"/>
      <c r="F15" s="130"/>
      <c r="G15" s="335"/>
      <c r="H15" s="336"/>
      <c r="I15" s="110"/>
      <c r="J15" s="110" t="s">
        <v>12</v>
      </c>
      <c r="K15" s="110"/>
      <c r="L15" s="110"/>
      <c r="M15" s="111"/>
    </row>
    <row r="16" spans="1:13" ht="20.100000000000001" customHeight="1">
      <c r="A16" s="190"/>
      <c r="B16" s="302"/>
      <c r="C16" s="303"/>
      <c r="D16" s="337"/>
      <c r="E16" s="334"/>
      <c r="F16" s="130"/>
      <c r="G16" s="335"/>
      <c r="H16" s="336"/>
      <c r="I16" s="110"/>
      <c r="J16" s="110"/>
      <c r="K16" s="110"/>
      <c r="L16" s="110"/>
      <c r="M16" s="111"/>
    </row>
    <row r="17" spans="1:14" ht="20.100000000000001" customHeight="1">
      <c r="A17" s="190"/>
      <c r="B17" s="302"/>
      <c r="C17" s="303"/>
      <c r="D17" s="337"/>
      <c r="E17" s="334"/>
      <c r="F17" s="130"/>
      <c r="G17" s="335"/>
      <c r="H17" s="336"/>
      <c r="I17" s="110"/>
      <c r="J17" s="110"/>
      <c r="K17" s="110"/>
      <c r="L17" s="110"/>
      <c r="M17" s="111"/>
    </row>
    <row r="18" spans="1:14" ht="20.100000000000001" customHeight="1">
      <c r="A18" s="190"/>
      <c r="B18" s="302"/>
      <c r="C18" s="303"/>
      <c r="D18" s="337"/>
      <c r="E18" s="334"/>
      <c r="F18" s="130"/>
      <c r="G18" s="335"/>
      <c r="H18" s="336"/>
      <c r="I18" s="110"/>
      <c r="J18" s="110"/>
      <c r="K18" s="110"/>
      <c r="L18" s="110"/>
      <c r="M18" s="111"/>
    </row>
    <row r="19" spans="1:14" ht="20.100000000000001" customHeight="1" thickBot="1">
      <c r="A19" s="191"/>
      <c r="B19" s="342"/>
      <c r="C19" s="343"/>
      <c r="D19" s="338"/>
      <c r="E19" s="339"/>
      <c r="F19" s="155"/>
      <c r="G19" s="340"/>
      <c r="H19" s="341"/>
      <c r="I19" s="110"/>
      <c r="J19" s="110"/>
      <c r="K19" s="110"/>
      <c r="L19" s="110"/>
      <c r="M19" s="111"/>
    </row>
    <row r="20" spans="1:14" ht="20.100000000000001" customHeight="1" thickTop="1">
      <c r="A20" s="53"/>
      <c r="B20" s="53"/>
      <c r="C20" s="54" t="s">
        <v>8</v>
      </c>
      <c r="D20" s="344">
        <f>SUM(D10:D19)</f>
        <v>0</v>
      </c>
      <c r="E20" s="345"/>
      <c r="F20" s="346"/>
      <c r="G20" s="346"/>
      <c r="H20" s="58"/>
      <c r="I20" s="110"/>
      <c r="J20" s="110"/>
      <c r="K20" s="110"/>
      <c r="L20" s="110"/>
      <c r="M20" s="111"/>
    </row>
    <row r="21" spans="1:14" ht="20.100000000000001" customHeight="1" thickBot="1">
      <c r="A21" s="40"/>
      <c r="B21" s="40"/>
      <c r="C21" s="40"/>
      <c r="D21" s="40"/>
      <c r="E21" s="40"/>
      <c r="F21" s="40"/>
      <c r="G21" s="40"/>
      <c r="H21" s="40"/>
      <c r="I21" s="110"/>
      <c r="J21" s="110"/>
      <c r="K21" s="110"/>
      <c r="L21" s="110"/>
      <c r="M21" s="111"/>
    </row>
    <row r="22" spans="1:14" ht="20.100000000000001" customHeight="1" thickBot="1">
      <c r="A22" s="225" t="s">
        <v>25</v>
      </c>
      <c r="B22" s="226"/>
      <c r="C22" s="227"/>
      <c r="D22" s="40"/>
      <c r="E22" s="40"/>
      <c r="F22" s="347" t="s">
        <v>2</v>
      </c>
      <c r="G22" s="348"/>
      <c r="H22" s="40"/>
      <c r="I22" s="111"/>
      <c r="L22" s="111"/>
      <c r="M22" s="111"/>
    </row>
    <row r="23" spans="1:14" ht="20.100000000000001" customHeight="1" thickTop="1">
      <c r="A23" s="59" t="s">
        <v>8</v>
      </c>
      <c r="B23" s="270">
        <f>D20</f>
        <v>0</v>
      </c>
      <c r="C23" s="271"/>
      <c r="D23" s="40" t="s">
        <v>162</v>
      </c>
      <c r="E23" s="40"/>
      <c r="F23" s="201" t="s">
        <v>15</v>
      </c>
      <c r="G23" s="202"/>
      <c r="H23" s="40"/>
      <c r="I23" s="111"/>
      <c r="L23" s="111"/>
      <c r="M23" s="111"/>
    </row>
    <row r="24" spans="1:14" ht="20.100000000000001" customHeight="1" thickBot="1">
      <c r="A24" s="61" t="s">
        <v>1</v>
      </c>
      <c r="B24" s="212" t="str">
        <f>IFERROR(IF(LEFT(G7,1)="T",IF(LEN(G7)=14,IF(RIGHT(G7,13)*1&gt;=0,"10%","登録番号なし"),"登録番号なし"),"登録番号なし"),"登録番号なし")</f>
        <v>登録番号なし</v>
      </c>
      <c r="C24" s="142">
        <f>IFERROR(ROUND(+B23*B24,0),0)</f>
        <v>0</v>
      </c>
      <c r="D24" s="40" t="s">
        <v>162</v>
      </c>
      <c r="E24" s="40"/>
      <c r="F24" s="203" t="s">
        <v>21</v>
      </c>
      <c r="G24" s="204"/>
      <c r="H24" s="40"/>
      <c r="I24" s="111"/>
    </row>
    <row r="25" spans="1:14" ht="20.100000000000001" customHeight="1" thickBot="1">
      <c r="A25" s="63" t="s">
        <v>99</v>
      </c>
      <c r="B25" s="292">
        <f>SUM(B23+C24)</f>
        <v>0</v>
      </c>
      <c r="C25" s="284"/>
      <c r="D25" s="40" t="s">
        <v>162</v>
      </c>
      <c r="E25" s="40"/>
      <c r="F25" s="203" t="s">
        <v>22</v>
      </c>
      <c r="G25" s="204"/>
      <c r="H25" s="40"/>
      <c r="I25" s="111"/>
    </row>
    <row r="26" spans="1:14" ht="20.100000000000001" customHeight="1">
      <c r="A26" s="135" t="s">
        <v>152</v>
      </c>
      <c r="B26" s="136"/>
      <c r="C26" s="136"/>
      <c r="D26" s="40"/>
      <c r="E26" s="40"/>
      <c r="F26" s="205" t="s">
        <v>106</v>
      </c>
      <c r="G26" s="206"/>
      <c r="H26" s="40"/>
      <c r="I26" s="111"/>
    </row>
    <row r="27" spans="1:14" ht="20.100000000000001" customHeight="1">
      <c r="A27" s="166" t="s">
        <v>151</v>
      </c>
      <c r="B27" s="165"/>
      <c r="C27" s="165"/>
      <c r="D27" s="166" t="s">
        <v>166</v>
      </c>
      <c r="E27" s="165"/>
      <c r="F27" s="140" t="s">
        <v>23</v>
      </c>
      <c r="G27" s="207"/>
      <c r="H27" s="40"/>
    </row>
    <row r="28" spans="1:14" ht="20.100000000000001" customHeight="1">
      <c r="A28" s="166" t="s">
        <v>167</v>
      </c>
      <c r="B28" s="165"/>
      <c r="C28" s="165"/>
      <c r="D28" s="166" t="s">
        <v>168</v>
      </c>
      <c r="E28" s="165"/>
      <c r="F28" s="40"/>
      <c r="G28" s="40"/>
      <c r="H28" s="40"/>
    </row>
    <row r="29" spans="1:14" ht="20.100000000000001" customHeight="1">
      <c r="A29" s="166" t="s">
        <v>183</v>
      </c>
      <c r="B29" s="165"/>
      <c r="C29" s="165"/>
      <c r="D29" s="165"/>
      <c r="E29" s="165"/>
      <c r="F29" s="40"/>
      <c r="G29" s="40"/>
      <c r="H29" s="40"/>
    </row>
    <row r="30" spans="1:14" ht="20.100000000000001" customHeight="1">
      <c r="A30" s="172" t="s">
        <v>222</v>
      </c>
      <c r="B30" s="165"/>
      <c r="C30" s="165"/>
      <c r="D30" s="165"/>
      <c r="E30" s="165"/>
      <c r="F30" s="40"/>
      <c r="G30" s="40"/>
      <c r="H30" s="40"/>
    </row>
    <row r="31" spans="1:14" ht="20.100000000000001" customHeight="1">
      <c r="A31" s="172" t="s">
        <v>174</v>
      </c>
      <c r="B31" s="165"/>
      <c r="C31" s="165"/>
      <c r="D31" s="165"/>
      <c r="E31" s="165"/>
      <c r="F31" s="40"/>
      <c r="G31" s="40"/>
      <c r="H31" s="40"/>
      <c r="L31" s="137"/>
      <c r="M31" s="138"/>
      <c r="N31" s="138"/>
    </row>
    <row r="32" spans="1:14" ht="17.25" customHeight="1">
      <c r="A32" s="166" t="s">
        <v>165</v>
      </c>
      <c r="B32" s="165"/>
      <c r="C32" s="165"/>
      <c r="D32" s="165"/>
      <c r="E32" s="173"/>
      <c r="F32" s="40"/>
      <c r="G32" s="40"/>
      <c r="H32" s="133"/>
      <c r="I32" s="1"/>
      <c r="J32" s="1"/>
    </row>
    <row r="33" spans="1:13" ht="27.75" customHeight="1" thickBot="1">
      <c r="A33" s="40"/>
      <c r="B33" s="40"/>
      <c r="C33" s="40"/>
      <c r="D33" s="250" t="s">
        <v>158</v>
      </c>
      <c r="E33" s="250"/>
      <c r="F33" s="40"/>
      <c r="G33" s="210">
        <f>$G$1</f>
        <v>45230</v>
      </c>
      <c r="H33" s="120"/>
    </row>
    <row r="34" spans="1:13" ht="21.75" customHeight="1" thickTop="1">
      <c r="A34" s="252" t="s">
        <v>173</v>
      </c>
      <c r="B34" s="252"/>
      <c r="C34" s="252"/>
      <c r="D34" s="40"/>
      <c r="E34" s="40"/>
      <c r="F34" s="42" t="s">
        <v>193</v>
      </c>
      <c r="G34" s="58" t="str">
        <f>IF(G3="","",G3)</f>
        <v/>
      </c>
      <c r="H34" s="58"/>
    </row>
    <row r="35" spans="1:13" ht="21.75" customHeight="1">
      <c r="A35" s="145" t="s">
        <v>153</v>
      </c>
      <c r="B35" s="368" t="str">
        <f t="shared" ref="B35" si="0">IF($B$4="","",B4)</f>
        <v/>
      </c>
      <c r="C35" s="368"/>
      <c r="D35" s="40"/>
      <c r="E35" s="40"/>
      <c r="F35" s="43" t="s">
        <v>192</v>
      </c>
      <c r="G35" s="149" t="str">
        <f t="shared" ref="G35:G38" si="1">IF(G4="","",G4)</f>
        <v/>
      </c>
      <c r="H35" s="149"/>
    </row>
    <row r="36" spans="1:13" ht="21.75" customHeight="1">
      <c r="A36" s="310" t="s">
        <v>3</v>
      </c>
      <c r="B36" s="310"/>
      <c r="C36" s="310"/>
      <c r="D36" s="40"/>
      <c r="E36" s="40"/>
      <c r="F36" s="42" t="s">
        <v>191</v>
      </c>
      <c r="G36" s="58" t="str">
        <f t="shared" si="1"/>
        <v/>
      </c>
      <c r="H36" s="58"/>
    </row>
    <row r="37" spans="1:13" ht="21.75" customHeight="1">
      <c r="A37" s="44"/>
      <c r="B37" s="44"/>
      <c r="C37" s="44"/>
      <c r="D37" s="40"/>
      <c r="E37" s="40"/>
      <c r="F37" s="43" t="s">
        <v>190</v>
      </c>
      <c r="G37" s="149" t="str">
        <f t="shared" si="1"/>
        <v/>
      </c>
      <c r="H37" s="150" t="s">
        <v>161</v>
      </c>
    </row>
    <row r="38" spans="1:13" ht="21.75" customHeight="1">
      <c r="A38" s="44"/>
      <c r="B38" s="44"/>
      <c r="C38" s="44"/>
      <c r="D38" s="40"/>
      <c r="E38" s="40"/>
      <c r="F38" s="43" t="s">
        <v>189</v>
      </c>
      <c r="G38" s="149" t="str">
        <f t="shared" si="1"/>
        <v/>
      </c>
      <c r="H38" s="150"/>
    </row>
    <row r="39" spans="1:13" ht="20.100000000000001" customHeight="1">
      <c r="A39" s="40"/>
      <c r="B39" s="40"/>
      <c r="C39" s="40"/>
      <c r="D39" s="40"/>
      <c r="E39" s="40"/>
      <c r="F39" s="40"/>
      <c r="G39" s="40"/>
      <c r="H39" s="40"/>
    </row>
    <row r="40" spans="1:13" ht="27.75" thickBot="1">
      <c r="A40" s="192" t="s">
        <v>178</v>
      </c>
      <c r="B40" s="327" t="s">
        <v>177</v>
      </c>
      <c r="C40" s="328"/>
      <c r="D40" s="327" t="s">
        <v>163</v>
      </c>
      <c r="E40" s="328"/>
      <c r="F40" s="134" t="s">
        <v>194</v>
      </c>
      <c r="G40" s="327" t="s">
        <v>157</v>
      </c>
      <c r="H40" s="328"/>
      <c r="I40" s="104"/>
      <c r="J40" s="104"/>
      <c r="K40" s="104"/>
      <c r="L40" s="104"/>
    </row>
    <row r="41" spans="1:13" ht="20.100000000000001" customHeight="1" thickTop="1">
      <c r="A41" s="193" t="str">
        <f>IF(A10="","",A10)</f>
        <v/>
      </c>
      <c r="B41" s="242" t="str">
        <f t="shared" ref="B41" si="2">IF(B10="","",B10)</f>
        <v/>
      </c>
      <c r="C41" s="243"/>
      <c r="D41" s="351" t="str">
        <f t="shared" ref="D41" si="3">IF(D10="","",D10)</f>
        <v/>
      </c>
      <c r="E41" s="352"/>
      <c r="F41" s="73" t="str">
        <f>IF(F10="","",F10)</f>
        <v/>
      </c>
      <c r="G41" s="353" t="str">
        <f t="shared" ref="G41" si="4">IF(G10="","",G10)</f>
        <v/>
      </c>
      <c r="H41" s="354"/>
      <c r="I41" s="110"/>
      <c r="J41" s="110" t="s">
        <v>13</v>
      </c>
      <c r="K41" s="110"/>
      <c r="L41" s="110"/>
      <c r="M41" s="111"/>
    </row>
    <row r="42" spans="1:13" ht="20.100000000000001" customHeight="1">
      <c r="A42" s="194" t="str">
        <f t="shared" ref="A42:B42" si="5">IF(A11="","",A11)</f>
        <v/>
      </c>
      <c r="B42" s="349" t="str">
        <f t="shared" si="5"/>
        <v/>
      </c>
      <c r="C42" s="350"/>
      <c r="D42" s="357" t="str">
        <f t="shared" ref="D42" si="6">IF(D11="","",D11)</f>
        <v/>
      </c>
      <c r="E42" s="358"/>
      <c r="F42" s="76" t="str">
        <f t="shared" ref="F42:G42" si="7">IF(F11="","",F11)</f>
        <v/>
      </c>
      <c r="G42" s="355" t="str">
        <f t="shared" si="7"/>
        <v/>
      </c>
      <c r="H42" s="356"/>
      <c r="I42" s="110"/>
      <c r="J42" s="110" t="s">
        <v>9</v>
      </c>
      <c r="K42" s="110"/>
      <c r="L42" s="110"/>
      <c r="M42" s="111"/>
    </row>
    <row r="43" spans="1:13" ht="20.100000000000001" customHeight="1">
      <c r="A43" s="195" t="str">
        <f t="shared" ref="A43:B43" si="8">IF(A12="","",A12)</f>
        <v/>
      </c>
      <c r="B43" s="349" t="str">
        <f t="shared" si="8"/>
        <v/>
      </c>
      <c r="C43" s="350"/>
      <c r="D43" s="357" t="str">
        <f t="shared" ref="D43" si="9">IF(D12="","",D12)</f>
        <v/>
      </c>
      <c r="E43" s="358"/>
      <c r="F43" s="76" t="str">
        <f t="shared" ref="F43:G43" si="10">IF(F12="","",F12)</f>
        <v/>
      </c>
      <c r="G43" s="355" t="str">
        <f t="shared" si="10"/>
        <v/>
      </c>
      <c r="H43" s="356"/>
      <c r="I43" s="110"/>
      <c r="J43" s="110" t="s">
        <v>10</v>
      </c>
      <c r="K43" s="110"/>
      <c r="L43" s="110"/>
      <c r="M43" s="111"/>
    </row>
    <row r="44" spans="1:13" ht="20.100000000000001" customHeight="1">
      <c r="A44" s="194" t="str">
        <f t="shared" ref="A44:B44" si="11">IF(A13="","",A13)</f>
        <v/>
      </c>
      <c r="B44" s="349" t="str">
        <f t="shared" si="11"/>
        <v/>
      </c>
      <c r="C44" s="350"/>
      <c r="D44" s="357" t="str">
        <f t="shared" ref="D44" si="12">IF(D13="","",D13)</f>
        <v/>
      </c>
      <c r="E44" s="358"/>
      <c r="F44" s="152" t="str">
        <f t="shared" ref="F44:G44" si="13">IF(F13="","",F13)</f>
        <v/>
      </c>
      <c r="G44" s="355" t="str">
        <f t="shared" si="13"/>
        <v/>
      </c>
      <c r="H44" s="356"/>
      <c r="I44" s="110"/>
      <c r="J44" s="110" t="s">
        <v>11</v>
      </c>
      <c r="K44" s="110"/>
      <c r="L44" s="110"/>
      <c r="M44" s="111"/>
    </row>
    <row r="45" spans="1:13" ht="20.100000000000001" customHeight="1">
      <c r="A45" s="195" t="str">
        <f t="shared" ref="A45:B45" si="14">IF(A14="","",A14)</f>
        <v/>
      </c>
      <c r="B45" s="349" t="str">
        <f t="shared" si="14"/>
        <v/>
      </c>
      <c r="C45" s="350"/>
      <c r="D45" s="357" t="str">
        <f t="shared" ref="D45" si="15">IF(D14="","",D14)</f>
        <v/>
      </c>
      <c r="E45" s="358"/>
      <c r="F45" s="152" t="str">
        <f t="shared" ref="F45:G45" si="16">IF(F14="","",F14)</f>
        <v/>
      </c>
      <c r="G45" s="355" t="str">
        <f t="shared" si="16"/>
        <v/>
      </c>
      <c r="H45" s="356"/>
      <c r="I45" s="110"/>
      <c r="J45" s="110" t="s">
        <v>14</v>
      </c>
      <c r="K45" s="110"/>
      <c r="L45" s="110"/>
      <c r="M45" s="111"/>
    </row>
    <row r="46" spans="1:13" ht="20.100000000000001" customHeight="1">
      <c r="A46" s="194" t="str">
        <f t="shared" ref="A46:B46" si="17">IF(A15="","",A15)</f>
        <v/>
      </c>
      <c r="B46" s="349" t="str">
        <f t="shared" si="17"/>
        <v/>
      </c>
      <c r="C46" s="350"/>
      <c r="D46" s="359" t="str">
        <f t="shared" ref="D46" si="18">IF(D15="","",D15)</f>
        <v/>
      </c>
      <c r="E46" s="358"/>
      <c r="F46" s="152" t="str">
        <f t="shared" ref="F46:G46" si="19">IF(F15="","",F15)</f>
        <v/>
      </c>
      <c r="G46" s="355" t="str">
        <f t="shared" si="19"/>
        <v/>
      </c>
      <c r="H46" s="356"/>
      <c r="I46" s="110"/>
      <c r="J46" s="110" t="s">
        <v>12</v>
      </c>
      <c r="K46" s="110"/>
      <c r="L46" s="110"/>
      <c r="M46" s="111"/>
    </row>
    <row r="47" spans="1:13" ht="20.100000000000001" customHeight="1">
      <c r="A47" s="194" t="str">
        <f t="shared" ref="A47:B47" si="20">IF(A16="","",A16)</f>
        <v/>
      </c>
      <c r="B47" s="349" t="str">
        <f t="shared" si="20"/>
        <v/>
      </c>
      <c r="C47" s="350"/>
      <c r="D47" s="359" t="str">
        <f t="shared" ref="D47" si="21">IF(D16="","",D16)</f>
        <v/>
      </c>
      <c r="E47" s="358"/>
      <c r="F47" s="152" t="str">
        <f t="shared" ref="F47:G47" si="22">IF(F16="","",F16)</f>
        <v/>
      </c>
      <c r="G47" s="355" t="str">
        <f t="shared" si="22"/>
        <v/>
      </c>
      <c r="H47" s="356"/>
      <c r="I47" s="110"/>
      <c r="J47" s="110"/>
      <c r="K47" s="110"/>
      <c r="L47" s="110"/>
      <c r="M47" s="111"/>
    </row>
    <row r="48" spans="1:13" ht="20.100000000000001" customHeight="1">
      <c r="A48" s="194" t="str">
        <f t="shared" ref="A48:B48" si="23">IF(A17="","",A17)</f>
        <v/>
      </c>
      <c r="B48" s="349" t="str">
        <f t="shared" si="23"/>
        <v/>
      </c>
      <c r="C48" s="350"/>
      <c r="D48" s="359" t="str">
        <f t="shared" ref="D48" si="24">IF(D17="","",D17)</f>
        <v/>
      </c>
      <c r="E48" s="358"/>
      <c r="F48" s="76" t="str">
        <f t="shared" ref="F48:G48" si="25">IF(F17="","",F17)</f>
        <v/>
      </c>
      <c r="G48" s="355" t="str">
        <f t="shared" si="25"/>
        <v/>
      </c>
      <c r="H48" s="356"/>
      <c r="I48" s="110"/>
      <c r="J48" s="110"/>
      <c r="K48" s="110"/>
      <c r="L48" s="110"/>
      <c r="M48" s="111"/>
    </row>
    <row r="49" spans="1:13" ht="20.100000000000001" customHeight="1">
      <c r="A49" s="194" t="str">
        <f t="shared" ref="A49:B49" si="26">IF(A18="","",A18)</f>
        <v/>
      </c>
      <c r="B49" s="349" t="str">
        <f t="shared" si="26"/>
        <v/>
      </c>
      <c r="C49" s="350"/>
      <c r="D49" s="357" t="str">
        <f t="shared" ref="D49" si="27">IF(D18="","",D18)</f>
        <v/>
      </c>
      <c r="E49" s="358"/>
      <c r="F49" s="76" t="str">
        <f t="shared" ref="F49:G49" si="28">IF(F18="","",F18)</f>
        <v/>
      </c>
      <c r="G49" s="355" t="str">
        <f t="shared" si="28"/>
        <v/>
      </c>
      <c r="H49" s="356"/>
      <c r="I49" s="110"/>
      <c r="J49" s="110"/>
      <c r="K49" s="110"/>
      <c r="L49" s="110"/>
      <c r="M49" s="111"/>
    </row>
    <row r="50" spans="1:13" ht="20.100000000000001" customHeight="1" thickBot="1">
      <c r="A50" s="196" t="str">
        <f t="shared" ref="A50:B50" si="29">IF(A19="","",A19)</f>
        <v/>
      </c>
      <c r="B50" s="366" t="str">
        <f t="shared" si="29"/>
        <v/>
      </c>
      <c r="C50" s="367"/>
      <c r="D50" s="369" t="str">
        <f t="shared" ref="D50" si="30">IF(D19="","",D19)</f>
        <v/>
      </c>
      <c r="E50" s="370"/>
      <c r="F50" s="153" t="str">
        <f t="shared" ref="F50:G50" si="31">IF(F19="","",F19)</f>
        <v/>
      </c>
      <c r="G50" s="360" t="str">
        <f t="shared" si="31"/>
        <v/>
      </c>
      <c r="H50" s="361"/>
      <c r="I50" s="110"/>
      <c r="J50" s="110"/>
      <c r="K50" s="110"/>
      <c r="L50" s="110"/>
      <c r="M50" s="111"/>
    </row>
    <row r="51" spans="1:13" ht="20.100000000000001" customHeight="1" thickTop="1">
      <c r="A51" s="53"/>
      <c r="B51" s="53"/>
      <c r="C51" s="54" t="s">
        <v>8</v>
      </c>
      <c r="D51" s="362">
        <f>SUM(D41:E50)</f>
        <v>0</v>
      </c>
      <c r="E51" s="363"/>
      <c r="F51" s="364"/>
      <c r="G51" s="365"/>
      <c r="H51" s="58"/>
      <c r="I51" s="110"/>
      <c r="J51" s="110"/>
      <c r="K51" s="110"/>
      <c r="L51" s="110"/>
      <c r="M51" s="111"/>
    </row>
    <row r="52" spans="1:13" ht="20.100000000000001" customHeight="1" thickBot="1">
      <c r="A52" s="40"/>
      <c r="B52" s="40"/>
      <c r="C52" s="40"/>
      <c r="D52" s="40"/>
      <c r="E52" s="40"/>
      <c r="F52" s="40"/>
      <c r="G52" s="40"/>
      <c r="H52" s="40"/>
    </row>
    <row r="53" spans="1:13" ht="20.100000000000001" customHeight="1" thickBot="1">
      <c r="A53" s="225" t="s">
        <v>25</v>
      </c>
      <c r="B53" s="226"/>
      <c r="C53" s="227"/>
      <c r="D53" s="40"/>
      <c r="E53" s="40"/>
      <c r="F53" s="347" t="s">
        <v>2</v>
      </c>
      <c r="G53" s="348"/>
      <c r="H53" s="40"/>
    </row>
    <row r="54" spans="1:13" ht="20.100000000000001" customHeight="1" thickTop="1">
      <c r="A54" s="59" t="s">
        <v>8</v>
      </c>
      <c r="B54" s="270">
        <f>B23</f>
        <v>0</v>
      </c>
      <c r="C54" s="271"/>
      <c r="D54" s="40"/>
      <c r="E54" s="40"/>
      <c r="F54" s="186" t="s">
        <v>15</v>
      </c>
      <c r="G54" s="198" t="str">
        <f>IF(G23="","",G23)</f>
        <v/>
      </c>
      <c r="H54" s="66"/>
    </row>
    <row r="55" spans="1:13" ht="20.100000000000001" customHeight="1" thickBot="1">
      <c r="A55" s="61" t="s">
        <v>1</v>
      </c>
      <c r="B55" s="212" t="str">
        <f>+B24</f>
        <v>登録番号なし</v>
      </c>
      <c r="C55" s="109">
        <f>+C24</f>
        <v>0</v>
      </c>
      <c r="D55" s="40"/>
      <c r="E55" s="40"/>
      <c r="F55" s="187" t="s">
        <v>21</v>
      </c>
      <c r="G55" s="199" t="str">
        <f t="shared" ref="G55:G58" si="32">IF(G24="","",G24)</f>
        <v/>
      </c>
      <c r="H55" s="66"/>
    </row>
    <row r="56" spans="1:13" ht="20.100000000000001" customHeight="1" thickBot="1">
      <c r="A56" s="63" t="s">
        <v>99</v>
      </c>
      <c r="B56" s="283">
        <f>SUM(B54+C55)</f>
        <v>0</v>
      </c>
      <c r="C56" s="284"/>
      <c r="D56" s="40"/>
      <c r="E56" s="40"/>
      <c r="F56" s="187" t="s">
        <v>22</v>
      </c>
      <c r="G56" s="199" t="str">
        <f t="shared" si="32"/>
        <v/>
      </c>
      <c r="H56" s="66"/>
    </row>
    <row r="57" spans="1:13" ht="20.100000000000001" customHeight="1">
      <c r="A57" s="40"/>
      <c r="B57" s="40"/>
      <c r="C57" s="40"/>
      <c r="D57" s="40"/>
      <c r="E57" s="40"/>
      <c r="F57" s="200" t="s">
        <v>106</v>
      </c>
      <c r="G57" s="199" t="str">
        <f t="shared" si="32"/>
        <v/>
      </c>
      <c r="H57" s="66"/>
    </row>
    <row r="58" spans="1:13" ht="20.100000000000001" customHeight="1">
      <c r="A58" s="260" t="s">
        <v>19</v>
      </c>
      <c r="B58" s="261"/>
      <c r="C58" s="261"/>
      <c r="D58" s="262"/>
      <c r="E58" s="66"/>
      <c r="F58" s="139" t="s">
        <v>23</v>
      </c>
      <c r="G58" s="197" t="str">
        <f t="shared" si="32"/>
        <v/>
      </c>
      <c r="H58" s="66"/>
    </row>
    <row r="59" spans="1:13" ht="20.100000000000001" customHeight="1">
      <c r="A59" s="146" t="s">
        <v>5</v>
      </c>
      <c r="B59" s="84" t="s">
        <v>108</v>
      </c>
      <c r="C59" s="147" t="s">
        <v>4</v>
      </c>
      <c r="D59" s="144" t="s">
        <v>20</v>
      </c>
      <c r="E59" s="66"/>
      <c r="F59" s="40"/>
      <c r="G59" s="68"/>
      <c r="H59" s="40"/>
      <c r="I59" s="1"/>
      <c r="J59" s="1"/>
    </row>
    <row r="60" spans="1:13" ht="20.100000000000001" customHeight="1">
      <c r="A60" s="86"/>
      <c r="B60" s="87"/>
      <c r="C60" s="40"/>
      <c r="D60" s="143" t="s">
        <v>159</v>
      </c>
      <c r="E60" s="40"/>
      <c r="F60" s="68" t="s">
        <v>155</v>
      </c>
      <c r="G60" s="40"/>
      <c r="H60" s="40"/>
      <c r="I60" s="1"/>
      <c r="J60" s="1"/>
    </row>
    <row r="61" spans="1:13" ht="17.25" customHeight="1">
      <c r="A61" s="89"/>
      <c r="B61" s="90"/>
      <c r="C61" s="91"/>
      <c r="D61" s="92"/>
      <c r="E61" s="40"/>
      <c r="F61" s="66" t="s">
        <v>175</v>
      </c>
      <c r="G61" s="40"/>
      <c r="H61" s="40"/>
      <c r="I61" s="1"/>
      <c r="J61" s="1"/>
    </row>
    <row r="62" spans="1:13" ht="24" customHeight="1">
      <c r="A62" s="40"/>
      <c r="B62" s="40"/>
      <c r="C62" s="40"/>
      <c r="D62" s="40"/>
      <c r="E62" s="66"/>
      <c r="F62" s="40"/>
      <c r="G62" s="40"/>
      <c r="H62" s="133"/>
    </row>
  </sheetData>
  <sheetProtection algorithmName="SHA-512" hashValue="TlS1WUeGZ3WV1rRZ0ulpjl1Vc4Edf7iemJHjpTZijysKtvu5/2KsZOVRqD2ASMHSiHzAh40XZ/js0OifDGCOow==" saltValue="P7CxCNFDT0A+NWiC30XpcQ==" spinCount="100000" sheet="1" formatCells="0"/>
  <protectedRanges>
    <protectedRange sqref="A10:C19" name="範囲1_1"/>
  </protectedRanges>
  <mergeCells count="88">
    <mergeCell ref="B54:C54"/>
    <mergeCell ref="B56:C56"/>
    <mergeCell ref="A58:D58"/>
    <mergeCell ref="B4:C4"/>
    <mergeCell ref="A5:C5"/>
    <mergeCell ref="B35:C35"/>
    <mergeCell ref="A36:C36"/>
    <mergeCell ref="D50:E50"/>
    <mergeCell ref="D48:E48"/>
    <mergeCell ref="D44:E44"/>
    <mergeCell ref="D40:E40"/>
    <mergeCell ref="B46:C46"/>
    <mergeCell ref="B47:C47"/>
    <mergeCell ref="B48:C48"/>
    <mergeCell ref="B49:C49"/>
    <mergeCell ref="B42:C42"/>
    <mergeCell ref="G50:H50"/>
    <mergeCell ref="D51:E51"/>
    <mergeCell ref="F51:G51"/>
    <mergeCell ref="A53:C53"/>
    <mergeCell ref="F53:G53"/>
    <mergeCell ref="B50:C50"/>
    <mergeCell ref="G48:H48"/>
    <mergeCell ref="D49:E49"/>
    <mergeCell ref="G49:H49"/>
    <mergeCell ref="D46:E46"/>
    <mergeCell ref="G46:H46"/>
    <mergeCell ref="D47:E47"/>
    <mergeCell ref="G47:H47"/>
    <mergeCell ref="B43:C43"/>
    <mergeCell ref="B44:C44"/>
    <mergeCell ref="B45:C45"/>
    <mergeCell ref="D41:E41"/>
    <mergeCell ref="G41:H41"/>
    <mergeCell ref="B41:C41"/>
    <mergeCell ref="G44:H44"/>
    <mergeCell ref="D45:E45"/>
    <mergeCell ref="G45:H45"/>
    <mergeCell ref="D42:E42"/>
    <mergeCell ref="G42:H42"/>
    <mergeCell ref="D43:E43"/>
    <mergeCell ref="G43:H43"/>
    <mergeCell ref="D20:E20"/>
    <mergeCell ref="F20:G20"/>
    <mergeCell ref="A22:C22"/>
    <mergeCell ref="F22:G22"/>
    <mergeCell ref="G40:H40"/>
    <mergeCell ref="B23:C23"/>
    <mergeCell ref="B25:C25"/>
    <mergeCell ref="D33:E33"/>
    <mergeCell ref="A34:C34"/>
    <mergeCell ref="B40:C40"/>
    <mergeCell ref="D18:E18"/>
    <mergeCell ref="G18:H18"/>
    <mergeCell ref="D19:E19"/>
    <mergeCell ref="G19:H19"/>
    <mergeCell ref="B18:C18"/>
    <mergeCell ref="B19:C19"/>
    <mergeCell ref="D16:E16"/>
    <mergeCell ref="G16:H16"/>
    <mergeCell ref="D17:E17"/>
    <mergeCell ref="G17:H17"/>
    <mergeCell ref="B16:C16"/>
    <mergeCell ref="B17:C17"/>
    <mergeCell ref="D14:E14"/>
    <mergeCell ref="G14:H14"/>
    <mergeCell ref="D15:E15"/>
    <mergeCell ref="G15:H15"/>
    <mergeCell ref="B14:C14"/>
    <mergeCell ref="B15:C15"/>
    <mergeCell ref="D12:E12"/>
    <mergeCell ref="G12:H12"/>
    <mergeCell ref="D13:E13"/>
    <mergeCell ref="G13:H13"/>
    <mergeCell ref="B12:C12"/>
    <mergeCell ref="B13:C13"/>
    <mergeCell ref="D10:E10"/>
    <mergeCell ref="G10:H10"/>
    <mergeCell ref="D11:E11"/>
    <mergeCell ref="G11:H11"/>
    <mergeCell ref="B10:C10"/>
    <mergeCell ref="B11:C11"/>
    <mergeCell ref="D1:E1"/>
    <mergeCell ref="A3:C3"/>
    <mergeCell ref="D9:E9"/>
    <mergeCell ref="G9:H9"/>
    <mergeCell ref="D4:E4"/>
    <mergeCell ref="B9:C9"/>
  </mergeCells>
  <phoneticPr fontId="7"/>
  <dataValidations count="1">
    <dataValidation type="list" allowBlank="1" showInputMessage="1" showErrorMessage="1" sqref="B4:C4" xr:uid="{5BE27EBC-3ED1-433A-885F-5DDFE3B4CF23}">
      <formula1>$J$3:$J$4</formula1>
    </dataValidation>
  </dataValidations>
  <printOptions horizontalCentered="1" verticalCentered="1"/>
  <pageMargins left="0.39370078740157483" right="0.39370078740157483" top="0.35433070866141736" bottom="0.15748031496062992" header="0.31496062992125984" footer="0.31496062992125984"/>
  <pageSetup paperSize="9" scale="95" fitToWidth="2" fitToHeight="2" orientation="landscape" blackAndWhite="1" errors="blank" r:id="rId1"/>
  <headerFooter>
    <oddHeader>&amp;L&amp;"ＭＳ Ｐ明朝,標準"&amp;9様式06A-10
20251219</oddHeader>
  </headerFooter>
  <rowBreaks count="1" manualBreakCount="1">
    <brk id="32" max="17" man="1"/>
  </rowBreak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sheetPr>
  <dimension ref="A1:K38"/>
  <sheetViews>
    <sheetView view="pageBreakPreview" zoomScaleNormal="100" zoomScaleSheetLayoutView="100" workbookViewId="0">
      <selection activeCell="H3" sqref="H3:J3"/>
    </sheetView>
  </sheetViews>
  <sheetFormatPr defaultColWidth="9" defaultRowHeight="20.100000000000001" customHeight="1"/>
  <cols>
    <col min="1" max="1" width="9.625" style="102" customWidth="1"/>
    <col min="2" max="2" width="6.625" style="102" customWidth="1"/>
    <col min="3" max="3" width="30.625" style="102" customWidth="1"/>
    <col min="4" max="4" width="10.625" style="102" customWidth="1"/>
    <col min="5" max="5" width="3.5" style="102" bestFit="1" customWidth="1"/>
    <col min="6" max="6" width="10.625" style="102" customWidth="1"/>
    <col min="7" max="7" width="3.5" style="102" bestFit="1" customWidth="1"/>
    <col min="8" max="8" width="10.625" style="102" customWidth="1"/>
    <col min="9" max="9" width="3.5" style="102" bestFit="1" customWidth="1"/>
    <col min="10" max="11" width="10.625" style="102" customWidth="1"/>
    <col min="12" max="16384" width="9" style="102"/>
  </cols>
  <sheetData>
    <row r="1" spans="1:11" ht="23.25" customHeight="1">
      <c r="A1" s="101"/>
      <c r="B1" s="385" t="s">
        <v>30</v>
      </c>
      <c r="C1" s="385"/>
      <c r="D1" s="385"/>
      <c r="E1" s="385"/>
      <c r="F1" s="385"/>
      <c r="G1" s="385"/>
      <c r="H1" s="385"/>
      <c r="I1" s="385"/>
      <c r="J1" s="385"/>
      <c r="K1" s="101"/>
    </row>
    <row r="2" spans="1:11" ht="23.25" customHeight="1">
      <c r="A2" s="103"/>
      <c r="B2" s="103"/>
      <c r="C2" s="103"/>
      <c r="D2" s="103"/>
      <c r="E2" s="103"/>
      <c r="F2" s="103"/>
      <c r="G2" s="103"/>
      <c r="H2" s="103"/>
      <c r="I2" s="103"/>
      <c r="J2" s="103"/>
      <c r="K2" s="103"/>
    </row>
    <row r="3" spans="1:11" ht="23.25" customHeight="1">
      <c r="A3" s="174"/>
      <c r="B3" s="96" t="s">
        <v>27</v>
      </c>
      <c r="C3" s="103"/>
      <c r="D3" s="103"/>
      <c r="E3" s="103"/>
      <c r="F3" s="96" t="s">
        <v>29</v>
      </c>
      <c r="G3" s="103"/>
      <c r="H3" s="384"/>
      <c r="I3" s="384"/>
      <c r="J3" s="384"/>
      <c r="K3" s="96" t="s">
        <v>101</v>
      </c>
    </row>
    <row r="4" spans="1:11" ht="23.25" customHeight="1">
      <c r="A4" s="103"/>
      <c r="B4" s="103"/>
      <c r="C4" s="103"/>
      <c r="D4" s="103"/>
      <c r="E4" s="103"/>
      <c r="F4" s="103"/>
      <c r="G4" s="70"/>
      <c r="H4" s="103"/>
      <c r="I4" s="103"/>
      <c r="J4" s="103"/>
      <c r="K4" s="103"/>
    </row>
    <row r="5" spans="1:11" ht="23.25" customHeight="1">
      <c r="A5" s="103"/>
      <c r="B5" s="103"/>
      <c r="C5" s="103"/>
      <c r="D5" s="103"/>
      <c r="E5" s="103"/>
      <c r="F5" s="103"/>
      <c r="G5" s="103"/>
      <c r="H5" s="103"/>
      <c r="I5" s="103"/>
      <c r="J5" s="103"/>
      <c r="K5" s="103"/>
    </row>
    <row r="6" spans="1:11" ht="23.25" customHeight="1" thickBot="1">
      <c r="A6" s="97" t="s">
        <v>34</v>
      </c>
      <c r="B6" s="386" t="s">
        <v>33</v>
      </c>
      <c r="C6" s="387"/>
      <c r="D6" s="98" t="s">
        <v>145</v>
      </c>
      <c r="E6" s="98"/>
      <c r="F6" s="98" t="s">
        <v>28</v>
      </c>
      <c r="G6" s="98"/>
      <c r="H6" s="99" t="s">
        <v>112</v>
      </c>
      <c r="I6" s="98"/>
      <c r="J6" s="386" t="s">
        <v>32</v>
      </c>
      <c r="K6" s="328"/>
    </row>
    <row r="7" spans="1:11" ht="23.25" customHeight="1" thickTop="1">
      <c r="A7" s="100" t="s">
        <v>125</v>
      </c>
      <c r="B7" s="388"/>
      <c r="C7" s="389"/>
      <c r="D7" s="175"/>
      <c r="E7" s="93" t="s">
        <v>113</v>
      </c>
      <c r="F7" s="180"/>
      <c r="G7" s="93" t="s">
        <v>59</v>
      </c>
      <c r="H7" s="180"/>
      <c r="I7" s="93" t="s">
        <v>57</v>
      </c>
      <c r="J7" s="390">
        <f t="shared" ref="J7:J37" si="0">(D7*F7)+H7</f>
        <v>0</v>
      </c>
      <c r="K7" s="391"/>
    </row>
    <row r="8" spans="1:11" ht="23.25" customHeight="1">
      <c r="A8" s="100" t="s">
        <v>126</v>
      </c>
      <c r="B8" s="374"/>
      <c r="C8" s="375"/>
      <c r="D8" s="176"/>
      <c r="E8" s="94" t="s">
        <v>113</v>
      </c>
      <c r="F8" s="178"/>
      <c r="G8" s="94" t="s">
        <v>59</v>
      </c>
      <c r="H8" s="178"/>
      <c r="I8" s="94" t="s">
        <v>57</v>
      </c>
      <c r="J8" s="376">
        <f t="shared" si="0"/>
        <v>0</v>
      </c>
      <c r="K8" s="377"/>
    </row>
    <row r="9" spans="1:11" ht="23.25" customHeight="1">
      <c r="A9" s="100" t="s">
        <v>127</v>
      </c>
      <c r="B9" s="374"/>
      <c r="C9" s="375"/>
      <c r="D9" s="176"/>
      <c r="E9" s="94" t="s">
        <v>113</v>
      </c>
      <c r="F9" s="178"/>
      <c r="G9" s="94" t="s">
        <v>59</v>
      </c>
      <c r="H9" s="178"/>
      <c r="I9" s="94" t="s">
        <v>57</v>
      </c>
      <c r="J9" s="376">
        <f t="shared" si="0"/>
        <v>0</v>
      </c>
      <c r="K9" s="377"/>
    </row>
    <row r="10" spans="1:11" ht="23.25" customHeight="1">
      <c r="A10" s="100" t="s">
        <v>128</v>
      </c>
      <c r="B10" s="374"/>
      <c r="C10" s="375"/>
      <c r="D10" s="176"/>
      <c r="E10" s="94" t="s">
        <v>113</v>
      </c>
      <c r="F10" s="178"/>
      <c r="G10" s="94" t="s">
        <v>59</v>
      </c>
      <c r="H10" s="178"/>
      <c r="I10" s="94" t="s">
        <v>57</v>
      </c>
      <c r="J10" s="376">
        <f t="shared" si="0"/>
        <v>0</v>
      </c>
      <c r="K10" s="377"/>
    </row>
    <row r="11" spans="1:11" ht="23.25" customHeight="1">
      <c r="A11" s="100" t="s">
        <v>129</v>
      </c>
      <c r="B11" s="374"/>
      <c r="C11" s="375"/>
      <c r="D11" s="176"/>
      <c r="E11" s="94" t="s">
        <v>113</v>
      </c>
      <c r="F11" s="178"/>
      <c r="G11" s="94" t="s">
        <v>59</v>
      </c>
      <c r="H11" s="178"/>
      <c r="I11" s="94" t="s">
        <v>57</v>
      </c>
      <c r="J11" s="376">
        <f t="shared" si="0"/>
        <v>0</v>
      </c>
      <c r="K11" s="377"/>
    </row>
    <row r="12" spans="1:11" ht="23.25" customHeight="1">
      <c r="A12" s="100" t="s">
        <v>130</v>
      </c>
      <c r="B12" s="374"/>
      <c r="C12" s="375"/>
      <c r="D12" s="176"/>
      <c r="E12" s="94" t="s">
        <v>113</v>
      </c>
      <c r="F12" s="178"/>
      <c r="G12" s="94" t="s">
        <v>59</v>
      </c>
      <c r="H12" s="178"/>
      <c r="I12" s="94" t="s">
        <v>57</v>
      </c>
      <c r="J12" s="376">
        <f t="shared" si="0"/>
        <v>0</v>
      </c>
      <c r="K12" s="377"/>
    </row>
    <row r="13" spans="1:11" ht="23.25" customHeight="1">
      <c r="A13" s="100" t="s">
        <v>131</v>
      </c>
      <c r="B13" s="374"/>
      <c r="C13" s="375"/>
      <c r="D13" s="176"/>
      <c r="E13" s="94" t="s">
        <v>113</v>
      </c>
      <c r="F13" s="178"/>
      <c r="G13" s="94" t="s">
        <v>59</v>
      </c>
      <c r="H13" s="178"/>
      <c r="I13" s="94" t="s">
        <v>57</v>
      </c>
      <c r="J13" s="376">
        <f t="shared" si="0"/>
        <v>0</v>
      </c>
      <c r="K13" s="377"/>
    </row>
    <row r="14" spans="1:11" ht="23.25" customHeight="1">
      <c r="A14" s="100" t="s">
        <v>132</v>
      </c>
      <c r="B14" s="374"/>
      <c r="C14" s="375"/>
      <c r="D14" s="176"/>
      <c r="E14" s="94" t="s">
        <v>113</v>
      </c>
      <c r="F14" s="178"/>
      <c r="G14" s="94" t="s">
        <v>59</v>
      </c>
      <c r="H14" s="178"/>
      <c r="I14" s="94" t="s">
        <v>57</v>
      </c>
      <c r="J14" s="376">
        <f t="shared" si="0"/>
        <v>0</v>
      </c>
      <c r="K14" s="377"/>
    </row>
    <row r="15" spans="1:11" ht="23.25" customHeight="1">
      <c r="A15" s="100" t="s">
        <v>133</v>
      </c>
      <c r="B15" s="374"/>
      <c r="C15" s="375"/>
      <c r="D15" s="176"/>
      <c r="E15" s="94" t="s">
        <v>113</v>
      </c>
      <c r="F15" s="178"/>
      <c r="G15" s="94" t="s">
        <v>59</v>
      </c>
      <c r="H15" s="178"/>
      <c r="I15" s="94" t="s">
        <v>57</v>
      </c>
      <c r="J15" s="376">
        <f t="shared" si="0"/>
        <v>0</v>
      </c>
      <c r="K15" s="377"/>
    </row>
    <row r="16" spans="1:11" ht="23.25" customHeight="1">
      <c r="A16" s="100" t="s">
        <v>134</v>
      </c>
      <c r="B16" s="374"/>
      <c r="C16" s="375"/>
      <c r="D16" s="176"/>
      <c r="E16" s="94" t="s">
        <v>113</v>
      </c>
      <c r="F16" s="178"/>
      <c r="G16" s="94" t="s">
        <v>59</v>
      </c>
      <c r="H16" s="178"/>
      <c r="I16" s="94" t="s">
        <v>57</v>
      </c>
      <c r="J16" s="376">
        <f t="shared" si="0"/>
        <v>0</v>
      </c>
      <c r="K16" s="377"/>
    </row>
    <row r="17" spans="1:11" ht="23.25" customHeight="1">
      <c r="A17" s="100" t="s">
        <v>135</v>
      </c>
      <c r="B17" s="374"/>
      <c r="C17" s="375"/>
      <c r="D17" s="176"/>
      <c r="E17" s="94" t="s">
        <v>113</v>
      </c>
      <c r="F17" s="178"/>
      <c r="G17" s="94" t="s">
        <v>59</v>
      </c>
      <c r="H17" s="178"/>
      <c r="I17" s="94" t="s">
        <v>57</v>
      </c>
      <c r="J17" s="376">
        <f t="shared" si="0"/>
        <v>0</v>
      </c>
      <c r="K17" s="377"/>
    </row>
    <row r="18" spans="1:11" ht="23.25" customHeight="1">
      <c r="A18" s="100" t="s">
        <v>136</v>
      </c>
      <c r="B18" s="374"/>
      <c r="C18" s="375"/>
      <c r="D18" s="176"/>
      <c r="E18" s="94" t="s">
        <v>113</v>
      </c>
      <c r="F18" s="178"/>
      <c r="G18" s="94" t="s">
        <v>59</v>
      </c>
      <c r="H18" s="178"/>
      <c r="I18" s="94" t="s">
        <v>57</v>
      </c>
      <c r="J18" s="376">
        <f t="shared" si="0"/>
        <v>0</v>
      </c>
      <c r="K18" s="377"/>
    </row>
    <row r="19" spans="1:11" ht="23.25" customHeight="1">
      <c r="A19" s="100" t="s">
        <v>137</v>
      </c>
      <c r="B19" s="374"/>
      <c r="C19" s="375"/>
      <c r="D19" s="176"/>
      <c r="E19" s="94" t="s">
        <v>113</v>
      </c>
      <c r="F19" s="178"/>
      <c r="G19" s="94" t="s">
        <v>59</v>
      </c>
      <c r="H19" s="178"/>
      <c r="I19" s="94" t="s">
        <v>57</v>
      </c>
      <c r="J19" s="376">
        <f t="shared" si="0"/>
        <v>0</v>
      </c>
      <c r="K19" s="377"/>
    </row>
    <row r="20" spans="1:11" ht="23.25" customHeight="1">
      <c r="A20" s="100" t="s">
        <v>138</v>
      </c>
      <c r="B20" s="374"/>
      <c r="C20" s="375"/>
      <c r="D20" s="176"/>
      <c r="E20" s="94" t="s">
        <v>113</v>
      </c>
      <c r="F20" s="178"/>
      <c r="G20" s="94" t="s">
        <v>59</v>
      </c>
      <c r="H20" s="178"/>
      <c r="I20" s="94" t="s">
        <v>57</v>
      </c>
      <c r="J20" s="376">
        <f t="shared" si="0"/>
        <v>0</v>
      </c>
      <c r="K20" s="377"/>
    </row>
    <row r="21" spans="1:11" ht="23.25" customHeight="1">
      <c r="A21" s="100" t="s">
        <v>139</v>
      </c>
      <c r="B21" s="374"/>
      <c r="C21" s="375"/>
      <c r="D21" s="176"/>
      <c r="E21" s="94" t="s">
        <v>113</v>
      </c>
      <c r="F21" s="178"/>
      <c r="G21" s="94" t="s">
        <v>59</v>
      </c>
      <c r="H21" s="178"/>
      <c r="I21" s="94" t="s">
        <v>57</v>
      </c>
      <c r="J21" s="376">
        <f t="shared" si="0"/>
        <v>0</v>
      </c>
      <c r="K21" s="377"/>
    </row>
    <row r="22" spans="1:11" ht="23.25" customHeight="1">
      <c r="A22" s="100" t="s">
        <v>140</v>
      </c>
      <c r="B22" s="374"/>
      <c r="C22" s="375"/>
      <c r="D22" s="176"/>
      <c r="E22" s="94" t="s">
        <v>113</v>
      </c>
      <c r="F22" s="178"/>
      <c r="G22" s="94" t="s">
        <v>59</v>
      </c>
      <c r="H22" s="178"/>
      <c r="I22" s="94" t="s">
        <v>57</v>
      </c>
      <c r="J22" s="376">
        <f t="shared" si="0"/>
        <v>0</v>
      </c>
      <c r="K22" s="377"/>
    </row>
    <row r="23" spans="1:11" ht="23.25" customHeight="1">
      <c r="A23" s="100" t="s">
        <v>141</v>
      </c>
      <c r="B23" s="374"/>
      <c r="C23" s="375"/>
      <c r="D23" s="176"/>
      <c r="E23" s="94" t="s">
        <v>113</v>
      </c>
      <c r="F23" s="178"/>
      <c r="G23" s="94" t="s">
        <v>59</v>
      </c>
      <c r="H23" s="178"/>
      <c r="I23" s="94" t="s">
        <v>57</v>
      </c>
      <c r="J23" s="376">
        <f t="shared" si="0"/>
        <v>0</v>
      </c>
      <c r="K23" s="377"/>
    </row>
    <row r="24" spans="1:11" ht="23.25" customHeight="1">
      <c r="A24" s="100" t="s">
        <v>142</v>
      </c>
      <c r="B24" s="374"/>
      <c r="C24" s="375"/>
      <c r="D24" s="176"/>
      <c r="E24" s="94" t="s">
        <v>113</v>
      </c>
      <c r="F24" s="178"/>
      <c r="G24" s="94" t="s">
        <v>59</v>
      </c>
      <c r="H24" s="178"/>
      <c r="I24" s="94" t="s">
        <v>57</v>
      </c>
      <c r="J24" s="376">
        <f t="shared" si="0"/>
        <v>0</v>
      </c>
      <c r="K24" s="377"/>
    </row>
    <row r="25" spans="1:11" ht="23.25" customHeight="1">
      <c r="A25" s="100" t="s">
        <v>143</v>
      </c>
      <c r="B25" s="374"/>
      <c r="C25" s="375"/>
      <c r="D25" s="176"/>
      <c r="E25" s="94" t="s">
        <v>113</v>
      </c>
      <c r="F25" s="178"/>
      <c r="G25" s="94" t="s">
        <v>59</v>
      </c>
      <c r="H25" s="178"/>
      <c r="I25" s="94" t="s">
        <v>57</v>
      </c>
      <c r="J25" s="376">
        <f t="shared" si="0"/>
        <v>0</v>
      </c>
      <c r="K25" s="377"/>
    </row>
    <row r="26" spans="1:11" ht="23.25" customHeight="1">
      <c r="A26" s="100" t="s">
        <v>144</v>
      </c>
      <c r="B26" s="374"/>
      <c r="C26" s="375"/>
      <c r="D26" s="176"/>
      <c r="E26" s="94" t="s">
        <v>113</v>
      </c>
      <c r="F26" s="178"/>
      <c r="G26" s="94" t="s">
        <v>59</v>
      </c>
      <c r="H26" s="178"/>
      <c r="I26" s="94" t="s">
        <v>57</v>
      </c>
      <c r="J26" s="376">
        <f t="shared" si="0"/>
        <v>0</v>
      </c>
      <c r="K26" s="377"/>
    </row>
    <row r="27" spans="1:11" ht="23.25" customHeight="1">
      <c r="A27" s="100" t="s">
        <v>114</v>
      </c>
      <c r="B27" s="374"/>
      <c r="C27" s="375"/>
      <c r="D27" s="176"/>
      <c r="E27" s="94" t="s">
        <v>113</v>
      </c>
      <c r="F27" s="178"/>
      <c r="G27" s="94" t="s">
        <v>59</v>
      </c>
      <c r="H27" s="178"/>
      <c r="I27" s="94" t="s">
        <v>57</v>
      </c>
      <c r="J27" s="376">
        <f t="shared" si="0"/>
        <v>0</v>
      </c>
      <c r="K27" s="377"/>
    </row>
    <row r="28" spans="1:11" ht="23.25" customHeight="1">
      <c r="A28" s="100" t="s">
        <v>115</v>
      </c>
      <c r="B28" s="374"/>
      <c r="C28" s="375"/>
      <c r="D28" s="176"/>
      <c r="E28" s="94" t="s">
        <v>113</v>
      </c>
      <c r="F28" s="178"/>
      <c r="G28" s="94" t="s">
        <v>59</v>
      </c>
      <c r="H28" s="178"/>
      <c r="I28" s="94" t="s">
        <v>57</v>
      </c>
      <c r="J28" s="376">
        <f t="shared" si="0"/>
        <v>0</v>
      </c>
      <c r="K28" s="377"/>
    </row>
    <row r="29" spans="1:11" ht="23.25" customHeight="1">
      <c r="A29" s="100" t="s">
        <v>116</v>
      </c>
      <c r="B29" s="374"/>
      <c r="C29" s="375"/>
      <c r="D29" s="176"/>
      <c r="E29" s="94" t="s">
        <v>113</v>
      </c>
      <c r="F29" s="178"/>
      <c r="G29" s="94" t="s">
        <v>59</v>
      </c>
      <c r="H29" s="178"/>
      <c r="I29" s="94" t="s">
        <v>57</v>
      </c>
      <c r="J29" s="376">
        <f t="shared" si="0"/>
        <v>0</v>
      </c>
      <c r="K29" s="377"/>
    </row>
    <row r="30" spans="1:11" ht="23.25" customHeight="1">
      <c r="A30" s="100" t="s">
        <v>117</v>
      </c>
      <c r="B30" s="374"/>
      <c r="C30" s="375"/>
      <c r="D30" s="176"/>
      <c r="E30" s="94" t="s">
        <v>113</v>
      </c>
      <c r="F30" s="178"/>
      <c r="G30" s="94" t="s">
        <v>59</v>
      </c>
      <c r="H30" s="178"/>
      <c r="I30" s="94" t="s">
        <v>57</v>
      </c>
      <c r="J30" s="376">
        <f t="shared" si="0"/>
        <v>0</v>
      </c>
      <c r="K30" s="377"/>
    </row>
    <row r="31" spans="1:11" ht="23.25" customHeight="1">
      <c r="A31" s="100" t="s">
        <v>118</v>
      </c>
      <c r="B31" s="374"/>
      <c r="C31" s="375"/>
      <c r="D31" s="176"/>
      <c r="E31" s="94" t="s">
        <v>113</v>
      </c>
      <c r="F31" s="178"/>
      <c r="G31" s="94" t="s">
        <v>59</v>
      </c>
      <c r="H31" s="178"/>
      <c r="I31" s="94" t="s">
        <v>57</v>
      </c>
      <c r="J31" s="376">
        <f t="shared" si="0"/>
        <v>0</v>
      </c>
      <c r="K31" s="377"/>
    </row>
    <row r="32" spans="1:11" ht="23.25" customHeight="1">
      <c r="A32" s="100" t="s">
        <v>119</v>
      </c>
      <c r="B32" s="374"/>
      <c r="C32" s="375"/>
      <c r="D32" s="176"/>
      <c r="E32" s="94" t="s">
        <v>113</v>
      </c>
      <c r="F32" s="178"/>
      <c r="G32" s="94" t="s">
        <v>59</v>
      </c>
      <c r="H32" s="178"/>
      <c r="I32" s="94" t="s">
        <v>57</v>
      </c>
      <c r="J32" s="376">
        <f t="shared" si="0"/>
        <v>0</v>
      </c>
      <c r="K32" s="377"/>
    </row>
    <row r="33" spans="1:11" ht="23.25" customHeight="1">
      <c r="A33" s="100" t="s">
        <v>120</v>
      </c>
      <c r="B33" s="374"/>
      <c r="C33" s="375"/>
      <c r="D33" s="176"/>
      <c r="E33" s="94" t="s">
        <v>113</v>
      </c>
      <c r="F33" s="178"/>
      <c r="G33" s="94" t="s">
        <v>59</v>
      </c>
      <c r="H33" s="178"/>
      <c r="I33" s="94" t="s">
        <v>57</v>
      </c>
      <c r="J33" s="376">
        <f t="shared" si="0"/>
        <v>0</v>
      </c>
      <c r="K33" s="377"/>
    </row>
    <row r="34" spans="1:11" ht="23.25" customHeight="1">
      <c r="A34" s="100" t="s">
        <v>121</v>
      </c>
      <c r="B34" s="374"/>
      <c r="C34" s="375"/>
      <c r="D34" s="176"/>
      <c r="E34" s="94" t="s">
        <v>113</v>
      </c>
      <c r="F34" s="178"/>
      <c r="G34" s="94" t="s">
        <v>59</v>
      </c>
      <c r="H34" s="178"/>
      <c r="I34" s="94" t="s">
        <v>57</v>
      </c>
      <c r="J34" s="376">
        <f t="shared" si="0"/>
        <v>0</v>
      </c>
      <c r="K34" s="377"/>
    </row>
    <row r="35" spans="1:11" ht="23.25" customHeight="1">
      <c r="A35" s="100" t="s">
        <v>122</v>
      </c>
      <c r="B35" s="374"/>
      <c r="C35" s="375"/>
      <c r="D35" s="176"/>
      <c r="E35" s="94" t="s">
        <v>113</v>
      </c>
      <c r="F35" s="178"/>
      <c r="G35" s="94" t="s">
        <v>59</v>
      </c>
      <c r="H35" s="178"/>
      <c r="I35" s="94" t="s">
        <v>57</v>
      </c>
      <c r="J35" s="376">
        <f t="shared" si="0"/>
        <v>0</v>
      </c>
      <c r="K35" s="377"/>
    </row>
    <row r="36" spans="1:11" ht="23.25" customHeight="1">
      <c r="A36" s="100" t="s">
        <v>123</v>
      </c>
      <c r="B36" s="374"/>
      <c r="C36" s="375"/>
      <c r="D36" s="176"/>
      <c r="E36" s="94" t="s">
        <v>113</v>
      </c>
      <c r="F36" s="178"/>
      <c r="G36" s="94" t="s">
        <v>59</v>
      </c>
      <c r="H36" s="178"/>
      <c r="I36" s="94" t="s">
        <v>57</v>
      </c>
      <c r="J36" s="376">
        <f t="shared" si="0"/>
        <v>0</v>
      </c>
      <c r="K36" s="377"/>
    </row>
    <row r="37" spans="1:11" ht="23.25" customHeight="1">
      <c r="A37" s="100" t="s">
        <v>124</v>
      </c>
      <c r="B37" s="378"/>
      <c r="C37" s="379"/>
      <c r="D37" s="177"/>
      <c r="E37" s="95" t="s">
        <v>113</v>
      </c>
      <c r="F37" s="179"/>
      <c r="G37" s="95" t="s">
        <v>59</v>
      </c>
      <c r="H37" s="179"/>
      <c r="I37" s="95" t="s">
        <v>57</v>
      </c>
      <c r="J37" s="380">
        <f t="shared" si="0"/>
        <v>0</v>
      </c>
      <c r="K37" s="381"/>
    </row>
    <row r="38" spans="1:11" ht="23.25" customHeight="1">
      <c r="A38" s="382" t="s">
        <v>149</v>
      </c>
      <c r="B38" s="382"/>
      <c r="C38" s="382"/>
      <c r="D38" s="382"/>
      <c r="E38" s="382"/>
      <c r="F38" s="382"/>
      <c r="G38" s="383"/>
      <c r="H38" s="260" t="s">
        <v>31</v>
      </c>
      <c r="I38" s="371"/>
      <c r="J38" s="372">
        <f>SUM(J7:K37)</f>
        <v>0</v>
      </c>
      <c r="K38" s="373"/>
    </row>
  </sheetData>
  <sheetProtection formatCells="0"/>
  <protectedRanges>
    <protectedRange sqref="H3 A3 B7:D37 F7:F37 H7:H37" name="範囲1"/>
  </protectedRanges>
  <mergeCells count="69">
    <mergeCell ref="B8:C8"/>
    <mergeCell ref="J8:K8"/>
    <mergeCell ref="H3:J3"/>
    <mergeCell ref="B1:J1"/>
    <mergeCell ref="B6:C6"/>
    <mergeCell ref="J6:K6"/>
    <mergeCell ref="B7:C7"/>
    <mergeCell ref="J7:K7"/>
    <mergeCell ref="B9:C9"/>
    <mergeCell ref="J9:K9"/>
    <mergeCell ref="B10:C10"/>
    <mergeCell ref="J10:K10"/>
    <mergeCell ref="B11:C11"/>
    <mergeCell ref="J11:K11"/>
    <mergeCell ref="B12:C12"/>
    <mergeCell ref="J12:K12"/>
    <mergeCell ref="B13:C13"/>
    <mergeCell ref="J13:K13"/>
    <mergeCell ref="B14:C14"/>
    <mergeCell ref="J14:K14"/>
    <mergeCell ref="B15:C15"/>
    <mergeCell ref="J15:K15"/>
    <mergeCell ref="B16:C16"/>
    <mergeCell ref="J16:K16"/>
    <mergeCell ref="B17:C17"/>
    <mergeCell ref="J17:K17"/>
    <mergeCell ref="B18:C18"/>
    <mergeCell ref="J18:K18"/>
    <mergeCell ref="B19:C19"/>
    <mergeCell ref="J19:K19"/>
    <mergeCell ref="B20:C20"/>
    <mergeCell ref="J20:K20"/>
    <mergeCell ref="B21:C21"/>
    <mergeCell ref="J21:K21"/>
    <mergeCell ref="B22:C22"/>
    <mergeCell ref="J22:K22"/>
    <mergeCell ref="B23:C23"/>
    <mergeCell ref="J23:K23"/>
    <mergeCell ref="B24:C24"/>
    <mergeCell ref="J24:K24"/>
    <mergeCell ref="B25:C25"/>
    <mergeCell ref="J25:K25"/>
    <mergeCell ref="B26:C26"/>
    <mergeCell ref="J26:K26"/>
    <mergeCell ref="B27:C27"/>
    <mergeCell ref="J27:K27"/>
    <mergeCell ref="B28:C28"/>
    <mergeCell ref="J28:K28"/>
    <mergeCell ref="B29:C29"/>
    <mergeCell ref="J29:K29"/>
    <mergeCell ref="B30:C30"/>
    <mergeCell ref="J30:K30"/>
    <mergeCell ref="B31:C31"/>
    <mergeCell ref="J31:K31"/>
    <mergeCell ref="B32:C32"/>
    <mergeCell ref="J32:K32"/>
    <mergeCell ref="B33:C33"/>
    <mergeCell ref="J33:K33"/>
    <mergeCell ref="B34:C34"/>
    <mergeCell ref="J34:K34"/>
    <mergeCell ref="B35:C35"/>
    <mergeCell ref="J35:K35"/>
    <mergeCell ref="H38:I38"/>
    <mergeCell ref="J38:K38"/>
    <mergeCell ref="B36:C36"/>
    <mergeCell ref="J36:K36"/>
    <mergeCell ref="B37:C37"/>
    <mergeCell ref="J37:K37"/>
    <mergeCell ref="A38:G38"/>
  </mergeCells>
  <phoneticPr fontId="7"/>
  <printOptions horizontalCentered="1" verticalCentered="1"/>
  <pageMargins left="0.39370078740157483" right="0.39370078740157483" top="0.35433070866141736" bottom="0.15748031496062992" header="0.31496062992125984" footer="0.31496062992125984"/>
  <pageSetup paperSize="9" scale="87" orientation="portrait" blackAndWhite="1" errors="blank" r:id="rId1"/>
  <headerFooter>
    <oddHeader>&amp;L&amp;"ＭＳ Ｐ明朝,標準"&amp;9様式06A-08
20221130</oddHeader>
  </headerFooter>
  <rowBreaks count="1" manualBreakCount="1">
    <brk id="38" max="10"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1:AQ92"/>
  <sheetViews>
    <sheetView view="pageBreakPreview" zoomScaleNormal="100" zoomScaleSheetLayoutView="100" workbookViewId="0">
      <selection activeCell="E29" sqref="E29:L29"/>
    </sheetView>
  </sheetViews>
  <sheetFormatPr defaultColWidth="9" defaultRowHeight="13.5"/>
  <cols>
    <col min="1" max="1" width="2.75" style="2" customWidth="1"/>
    <col min="2" max="37" width="3.625" style="2" customWidth="1"/>
    <col min="38" max="38" width="3.75" style="2" customWidth="1"/>
    <col min="39" max="39" width="2.75" style="2" customWidth="1"/>
    <col min="40" max="42" width="3.375" style="2" customWidth="1"/>
    <col min="43" max="43" width="3.625" style="2" customWidth="1"/>
    <col min="44" max="48" width="3.125" style="2" customWidth="1"/>
    <col min="49" max="69" width="2.625" style="2" customWidth="1"/>
    <col min="70" max="16384" width="9" style="2"/>
  </cols>
  <sheetData>
    <row r="1" spans="1:43" ht="21">
      <c r="A1" s="542" t="s">
        <v>98</v>
      </c>
      <c r="B1" s="542"/>
      <c r="C1" s="542"/>
      <c r="D1" s="542"/>
      <c r="E1" s="542"/>
      <c r="F1" s="542"/>
      <c r="G1" s="542"/>
      <c r="H1" s="542"/>
      <c r="I1" s="542"/>
      <c r="J1" s="542"/>
      <c r="K1" s="542"/>
      <c r="L1" s="542"/>
      <c r="M1" s="542"/>
      <c r="N1" s="542"/>
      <c r="O1" s="542"/>
      <c r="P1" s="542"/>
      <c r="Q1" s="542"/>
      <c r="R1" s="542"/>
      <c r="S1" s="542"/>
      <c r="T1" s="542"/>
      <c r="U1" s="542"/>
      <c r="V1" s="542"/>
      <c r="W1" s="542"/>
      <c r="X1" s="542"/>
      <c r="Y1" s="542"/>
      <c r="Z1" s="542"/>
      <c r="AA1" s="542"/>
      <c r="AB1" s="542"/>
      <c r="AC1" s="542"/>
      <c r="AD1" s="542"/>
      <c r="AE1" s="542"/>
      <c r="AF1" s="542"/>
      <c r="AG1" s="542"/>
      <c r="AH1" s="542"/>
      <c r="AI1" s="542"/>
      <c r="AJ1" s="542"/>
      <c r="AK1" s="542"/>
      <c r="AL1" s="542"/>
      <c r="AM1" s="542"/>
      <c r="AN1" s="8"/>
    </row>
    <row r="2" spans="1:43" s="4" customFormat="1" ht="14.25">
      <c r="A2" s="33"/>
      <c r="B2" s="33"/>
      <c r="C2" s="33"/>
      <c r="D2" s="33"/>
      <c r="E2" s="33"/>
      <c r="F2" s="33"/>
      <c r="G2" s="33"/>
      <c r="H2" s="33"/>
      <c r="I2" s="33"/>
      <c r="J2" s="33"/>
      <c r="K2" s="33"/>
      <c r="L2" s="33"/>
      <c r="M2" s="33"/>
      <c r="N2" s="33"/>
      <c r="O2" s="33"/>
      <c r="P2" s="33"/>
      <c r="Q2" s="33"/>
      <c r="R2" s="33"/>
      <c r="S2" s="33"/>
      <c r="T2" s="33"/>
      <c r="U2" s="33"/>
      <c r="V2" s="33"/>
      <c r="W2" s="33"/>
      <c r="X2" s="33"/>
      <c r="Y2" s="33"/>
      <c r="Z2" s="33"/>
      <c r="AA2" s="33"/>
      <c r="AB2" s="33"/>
      <c r="AC2" s="543" t="s">
        <v>80</v>
      </c>
      <c r="AD2" s="543"/>
      <c r="AE2" s="543"/>
      <c r="AF2" s="544">
        <v>41054</v>
      </c>
      <c r="AG2" s="544"/>
      <c r="AH2" s="544"/>
      <c r="AI2" s="544"/>
      <c r="AJ2" s="544"/>
      <c r="AK2" s="544"/>
      <c r="AL2" s="35"/>
      <c r="AM2" s="33"/>
      <c r="AN2" s="8"/>
    </row>
    <row r="3" spans="1:43" s="4" customFormat="1" ht="2.25" customHeight="1">
      <c r="AN3" s="14"/>
    </row>
    <row r="4" spans="1:43" ht="14.25" customHeight="1">
      <c r="B4" s="535">
        <f>'指定請求書 外注工事用'!N7</f>
        <v>0</v>
      </c>
      <c r="C4" s="592"/>
      <c r="D4" s="592"/>
      <c r="E4" s="592"/>
      <c r="F4" s="592"/>
      <c r="G4" s="592"/>
      <c r="H4" s="592"/>
      <c r="I4" s="592"/>
      <c r="J4" s="592"/>
      <c r="K4" s="592"/>
      <c r="L4" s="592"/>
      <c r="M4" s="537"/>
      <c r="N4" s="592"/>
      <c r="O4" s="4"/>
      <c r="AN4" s="8"/>
    </row>
    <row r="5" spans="1:43" ht="14.25" customHeight="1">
      <c r="B5" s="593"/>
      <c r="C5" s="593"/>
      <c r="D5" s="593"/>
      <c r="E5" s="593"/>
      <c r="F5" s="593"/>
      <c r="G5" s="593"/>
      <c r="H5" s="593"/>
      <c r="I5" s="593"/>
      <c r="J5" s="593"/>
      <c r="K5" s="593"/>
      <c r="L5" s="593"/>
      <c r="M5" s="593"/>
      <c r="N5" s="593"/>
      <c r="O5" s="4"/>
      <c r="AC5" s="506" t="s">
        <v>70</v>
      </c>
      <c r="AD5" s="506"/>
      <c r="AE5" s="506"/>
      <c r="AF5" s="506" t="s">
        <v>69</v>
      </c>
      <c r="AG5" s="506"/>
      <c r="AH5" s="506"/>
      <c r="AI5" s="534" t="s">
        <v>68</v>
      </c>
      <c r="AJ5" s="534"/>
      <c r="AK5" s="534"/>
      <c r="AN5" s="8"/>
    </row>
    <row r="6" spans="1:43" s="4" customFormat="1" ht="14.25" customHeight="1">
      <c r="B6" s="539" t="s">
        <v>76</v>
      </c>
      <c r="C6" s="539"/>
      <c r="D6" s="594">
        <f>'指定請求書 外注工事用'!N4</f>
        <v>0</v>
      </c>
      <c r="E6" s="594"/>
      <c r="F6" s="594"/>
      <c r="G6" s="594"/>
      <c r="H6" s="594"/>
      <c r="I6" s="594"/>
      <c r="O6" s="34"/>
      <c r="AC6" s="506"/>
      <c r="AD6" s="506"/>
      <c r="AE6" s="506"/>
      <c r="AF6" s="506"/>
      <c r="AG6" s="506"/>
      <c r="AH6" s="506"/>
      <c r="AI6" s="506"/>
      <c r="AJ6" s="506"/>
      <c r="AK6" s="506"/>
      <c r="AN6" s="105"/>
      <c r="AO6" s="105"/>
      <c r="AP6" s="105"/>
      <c r="AQ6" s="105"/>
    </row>
    <row r="7" spans="1:43" s="4" customFormat="1" ht="14.25" customHeight="1">
      <c r="B7" s="539" t="s">
        <v>74</v>
      </c>
      <c r="C7" s="539"/>
      <c r="D7" s="594">
        <f>'指定請求書 外注工事用'!N5</f>
        <v>0</v>
      </c>
      <c r="E7" s="594"/>
      <c r="F7" s="594"/>
      <c r="G7" s="594"/>
      <c r="H7" s="594"/>
      <c r="I7" s="594"/>
      <c r="AC7" s="506"/>
      <c r="AD7" s="506"/>
      <c r="AE7" s="506"/>
      <c r="AF7" s="506"/>
      <c r="AG7" s="506"/>
      <c r="AH7" s="506"/>
      <c r="AI7" s="506"/>
      <c r="AJ7" s="506"/>
      <c r="AK7" s="506"/>
      <c r="AN7" s="105" t="s">
        <v>146</v>
      </c>
      <c r="AO7" s="105"/>
      <c r="AP7" s="105"/>
      <c r="AQ7" s="105"/>
    </row>
    <row r="8" spans="1:43" ht="6" customHeight="1">
      <c r="N8" s="4"/>
      <c r="AC8" s="506"/>
      <c r="AD8" s="506"/>
      <c r="AE8" s="506"/>
      <c r="AF8" s="506"/>
      <c r="AG8" s="506"/>
      <c r="AH8" s="506"/>
      <c r="AI8" s="506"/>
      <c r="AJ8" s="506"/>
      <c r="AK8" s="506"/>
      <c r="AN8" s="106" t="s">
        <v>96</v>
      </c>
      <c r="AO8" s="106"/>
      <c r="AP8" s="106"/>
      <c r="AQ8" s="106"/>
    </row>
    <row r="9" spans="1:43" ht="14.25" customHeight="1">
      <c r="B9" s="595" t="s">
        <v>95</v>
      </c>
      <c r="C9" s="595"/>
      <c r="D9" s="596">
        <v>41100</v>
      </c>
      <c r="E9" s="596"/>
      <c r="F9" s="596"/>
      <c r="G9" s="596"/>
      <c r="H9" s="596"/>
      <c r="I9" s="596"/>
      <c r="J9" s="33"/>
      <c r="K9" s="33"/>
      <c r="L9" s="4"/>
      <c r="M9" s="4"/>
      <c r="N9" s="4"/>
      <c r="O9" s="4"/>
      <c r="P9" s="4"/>
      <c r="Q9" s="4"/>
      <c r="R9" s="4"/>
      <c r="S9" s="4"/>
      <c r="T9" s="4"/>
      <c r="U9" s="4"/>
      <c r="V9" s="4"/>
      <c r="W9" s="4"/>
      <c r="X9" s="4"/>
      <c r="Y9" s="33"/>
      <c r="AC9" s="506"/>
      <c r="AD9" s="506"/>
      <c r="AE9" s="506"/>
      <c r="AF9" s="506"/>
      <c r="AG9" s="506"/>
      <c r="AH9" s="506"/>
      <c r="AI9" s="506"/>
      <c r="AJ9" s="506"/>
      <c r="AK9" s="506"/>
      <c r="AN9" s="106" t="s">
        <v>93</v>
      </c>
      <c r="AO9" s="106"/>
      <c r="AP9" s="106"/>
      <c r="AQ9" s="106"/>
    </row>
    <row r="10" spans="1:43" s="4" customFormat="1" ht="5.45" customHeight="1">
      <c r="AN10" s="105" t="s">
        <v>97</v>
      </c>
      <c r="AO10" s="105"/>
      <c r="AP10" s="105"/>
      <c r="AQ10" s="105"/>
    </row>
    <row r="11" spans="1:43" s="4" customFormat="1" ht="9.6" customHeight="1">
      <c r="B11" s="507" t="s">
        <v>66</v>
      </c>
      <c r="C11" s="508"/>
      <c r="D11" s="508"/>
      <c r="E11" s="508"/>
      <c r="F11" s="509"/>
      <c r="G11" s="30"/>
      <c r="H11" s="507" t="s">
        <v>65</v>
      </c>
      <c r="I11" s="510"/>
      <c r="J11" s="510"/>
      <c r="K11" s="510"/>
      <c r="L11" s="511"/>
      <c r="M11" s="28"/>
      <c r="N11" s="507" t="s">
        <v>64</v>
      </c>
      <c r="O11" s="510"/>
      <c r="P11" s="510"/>
      <c r="Q11" s="510"/>
      <c r="R11" s="511"/>
      <c r="T11" s="512" t="s">
        <v>62</v>
      </c>
      <c r="U11" s="513"/>
      <c r="V11" s="513"/>
      <c r="W11" s="513"/>
      <c r="X11" s="514"/>
      <c r="AN11" s="105" t="s">
        <v>94</v>
      </c>
      <c r="AO11" s="105"/>
      <c r="AP11" s="105"/>
      <c r="AQ11" s="105"/>
    </row>
    <row r="12" spans="1:43" s="4" customFormat="1" ht="9.9499999999999993" customHeight="1">
      <c r="B12" s="515">
        <f>SUM(T32)</f>
        <v>0</v>
      </c>
      <c r="C12" s="516"/>
      <c r="D12" s="516"/>
      <c r="E12" s="516"/>
      <c r="F12" s="516"/>
      <c r="G12" s="27" t="s">
        <v>87</v>
      </c>
      <c r="H12" s="515">
        <f>SUM(X32)</f>
        <v>0</v>
      </c>
      <c r="I12" s="516"/>
      <c r="J12" s="516"/>
      <c r="K12" s="516"/>
      <c r="L12" s="521"/>
      <c r="M12" s="26" t="s">
        <v>87</v>
      </c>
      <c r="N12" s="515">
        <f>SUM(AJ32)</f>
        <v>0</v>
      </c>
      <c r="O12" s="516"/>
      <c r="P12" s="516"/>
      <c r="Q12" s="516"/>
      <c r="R12" s="521"/>
      <c r="S12" s="27" t="s">
        <v>86</v>
      </c>
      <c r="T12" s="515">
        <f>SUM(B12-H12-N12)</f>
        <v>0</v>
      </c>
      <c r="U12" s="516"/>
      <c r="V12" s="516"/>
      <c r="W12" s="516"/>
      <c r="X12" s="521"/>
      <c r="AN12" s="105" t="s">
        <v>147</v>
      </c>
      <c r="AO12" s="105"/>
      <c r="AP12" s="105"/>
      <c r="AQ12" s="105"/>
    </row>
    <row r="13" spans="1:43" s="4" customFormat="1" ht="9.9499999999999993" customHeight="1">
      <c r="B13" s="517"/>
      <c r="C13" s="518"/>
      <c r="D13" s="518"/>
      <c r="E13" s="518"/>
      <c r="F13" s="518"/>
      <c r="G13" s="29"/>
      <c r="H13" s="517"/>
      <c r="I13" s="518"/>
      <c r="J13" s="518"/>
      <c r="K13" s="518"/>
      <c r="L13" s="522"/>
      <c r="N13" s="517"/>
      <c r="O13" s="518"/>
      <c r="P13" s="518"/>
      <c r="Q13" s="518"/>
      <c r="R13" s="522"/>
      <c r="T13" s="517"/>
      <c r="U13" s="518"/>
      <c r="V13" s="518"/>
      <c r="W13" s="518"/>
      <c r="X13" s="522"/>
      <c r="AN13" s="105" t="s">
        <v>92</v>
      </c>
      <c r="AO13" s="105"/>
      <c r="AP13" s="105"/>
      <c r="AQ13" s="105"/>
    </row>
    <row r="14" spans="1:43" s="4" customFormat="1" ht="4.9000000000000004" customHeight="1" thickBot="1">
      <c r="B14" s="26"/>
      <c r="C14" s="26"/>
      <c r="D14" s="26"/>
      <c r="E14" s="26"/>
      <c r="F14" s="26"/>
      <c r="G14" s="28"/>
      <c r="H14" s="26"/>
      <c r="I14" s="26"/>
      <c r="J14" s="26"/>
      <c r="K14" s="26"/>
      <c r="L14" s="26"/>
      <c r="N14" s="26"/>
      <c r="O14" s="26"/>
      <c r="P14" s="26"/>
      <c r="Q14" s="26"/>
      <c r="R14" s="26"/>
      <c r="U14" s="23"/>
      <c r="AN14" s="105" t="s">
        <v>91</v>
      </c>
      <c r="AO14" s="105"/>
      <c r="AP14" s="105"/>
      <c r="AQ14" s="105"/>
    </row>
    <row r="15" spans="1:43" s="4" customFormat="1" ht="9.9499999999999993" customHeight="1">
      <c r="T15" s="519" t="s">
        <v>63</v>
      </c>
      <c r="U15" s="519"/>
      <c r="V15" s="519"/>
      <c r="W15" s="519"/>
      <c r="X15" s="519"/>
      <c r="Y15" s="519"/>
      <c r="Z15" s="519"/>
      <c r="AA15" s="519"/>
      <c r="AB15" s="519"/>
      <c r="AN15" s="105" t="s">
        <v>90</v>
      </c>
      <c r="AO15" s="105"/>
      <c r="AP15" s="105"/>
      <c r="AQ15" s="105"/>
    </row>
    <row r="16" spans="1:43" s="4" customFormat="1" ht="9.9499999999999993" customHeight="1" thickBot="1">
      <c r="B16" s="512" t="s">
        <v>62</v>
      </c>
      <c r="C16" s="513"/>
      <c r="D16" s="513"/>
      <c r="E16" s="513"/>
      <c r="F16" s="514"/>
      <c r="H16" s="512" t="s">
        <v>61</v>
      </c>
      <c r="I16" s="513"/>
      <c r="J16" s="513"/>
      <c r="K16" s="513"/>
      <c r="L16" s="514"/>
      <c r="N16" s="507" t="s">
        <v>60</v>
      </c>
      <c r="O16" s="510"/>
      <c r="P16" s="510"/>
      <c r="Q16" s="510"/>
      <c r="R16" s="511"/>
      <c r="T16" s="520"/>
      <c r="U16" s="520"/>
      <c r="V16" s="520"/>
      <c r="W16" s="520"/>
      <c r="X16" s="520"/>
      <c r="Y16" s="520"/>
      <c r="Z16" s="520"/>
      <c r="AA16" s="520"/>
      <c r="AB16" s="520"/>
      <c r="AN16" s="105" t="s">
        <v>89</v>
      </c>
      <c r="AO16" s="105"/>
      <c r="AP16" s="105"/>
      <c r="AQ16" s="105"/>
    </row>
    <row r="17" spans="2:43" s="4" customFormat="1" ht="9.6" customHeight="1">
      <c r="B17" s="515">
        <f>SUM(T12)</f>
        <v>0</v>
      </c>
      <c r="C17" s="516"/>
      <c r="D17" s="516"/>
      <c r="E17" s="516"/>
      <c r="F17" s="521"/>
      <c r="G17" s="27" t="s">
        <v>88</v>
      </c>
      <c r="H17" s="515">
        <f>SUM(B17*5%)</f>
        <v>0</v>
      </c>
      <c r="I17" s="516"/>
      <c r="J17" s="516"/>
      <c r="K17" s="516"/>
      <c r="L17" s="521"/>
      <c r="M17" s="26" t="s">
        <v>87</v>
      </c>
      <c r="N17" s="515">
        <f>SUM(B12*0.2%)</f>
        <v>0</v>
      </c>
      <c r="O17" s="516"/>
      <c r="P17" s="516"/>
      <c r="Q17" s="516"/>
      <c r="R17" s="521"/>
      <c r="S17" s="26" t="s">
        <v>86</v>
      </c>
      <c r="T17" s="523">
        <f>SUM(B17+H17-N17)</f>
        <v>0</v>
      </c>
      <c r="U17" s="524"/>
      <c r="V17" s="524"/>
      <c r="W17" s="524"/>
      <c r="X17" s="524"/>
      <c r="Y17" s="524"/>
      <c r="Z17" s="524"/>
      <c r="AA17" s="524"/>
      <c r="AB17" s="525"/>
      <c r="AN17" s="105" t="s">
        <v>148</v>
      </c>
      <c r="AO17" s="105"/>
      <c r="AP17" s="105"/>
      <c r="AQ17" s="105"/>
    </row>
    <row r="18" spans="2:43" s="4" customFormat="1" ht="9.9499999999999993" customHeight="1" thickBot="1">
      <c r="B18" s="517"/>
      <c r="C18" s="518"/>
      <c r="D18" s="518"/>
      <c r="E18" s="518"/>
      <c r="F18" s="522"/>
      <c r="H18" s="517"/>
      <c r="I18" s="518"/>
      <c r="J18" s="518"/>
      <c r="K18" s="518"/>
      <c r="L18" s="522"/>
      <c r="N18" s="517"/>
      <c r="O18" s="518"/>
      <c r="P18" s="518"/>
      <c r="Q18" s="518"/>
      <c r="R18" s="522"/>
      <c r="T18" s="526"/>
      <c r="U18" s="527"/>
      <c r="V18" s="527"/>
      <c r="W18" s="527"/>
      <c r="X18" s="527"/>
      <c r="Y18" s="527"/>
      <c r="Z18" s="527"/>
      <c r="AA18" s="527"/>
      <c r="AB18" s="528"/>
      <c r="AN18" s="105"/>
      <c r="AO18" s="105"/>
      <c r="AP18" s="105"/>
      <c r="AQ18" s="105"/>
    </row>
    <row r="19" spans="2:43" s="4" customFormat="1" ht="4.9000000000000004" customHeight="1">
      <c r="N19" s="25"/>
      <c r="O19" s="25"/>
      <c r="P19" s="25"/>
      <c r="Q19" s="25"/>
      <c r="R19" s="24"/>
      <c r="S19" s="24"/>
      <c r="T19" s="24"/>
      <c r="U19" s="23"/>
    </row>
    <row r="20" spans="2:43" s="4" customFormat="1" ht="15.6" customHeight="1">
      <c r="B20" s="420" t="s">
        <v>56</v>
      </c>
      <c r="C20" s="420"/>
      <c r="D20" s="420"/>
      <c r="E20" s="420"/>
      <c r="F20" s="420"/>
      <c r="G20" s="420"/>
      <c r="H20" s="22"/>
      <c r="I20" s="21"/>
      <c r="J20" s="21"/>
      <c r="K20" s="21"/>
      <c r="L20" s="19"/>
      <c r="M20" s="21"/>
      <c r="N20" s="21"/>
      <c r="O20" s="21"/>
      <c r="P20" s="21"/>
      <c r="Q20" s="21"/>
      <c r="R20" s="21"/>
      <c r="S20" s="20"/>
      <c r="T20" s="20"/>
      <c r="U20" s="20"/>
      <c r="V20" s="19"/>
    </row>
    <row r="21" spans="2:43" s="8" customFormat="1" ht="15.6" customHeight="1" thickBot="1">
      <c r="B21" s="422" t="s">
        <v>55</v>
      </c>
      <c r="C21" s="423"/>
      <c r="D21" s="426"/>
      <c r="E21" s="480" t="s">
        <v>41</v>
      </c>
      <c r="F21" s="590"/>
      <c r="G21" s="590"/>
      <c r="H21" s="590"/>
      <c r="I21" s="590"/>
      <c r="J21" s="590"/>
      <c r="K21" s="590"/>
      <c r="L21" s="591"/>
      <c r="M21" s="425" t="s">
        <v>54</v>
      </c>
      <c r="N21" s="423"/>
      <c r="O21" s="426"/>
      <c r="P21" s="422" t="s">
        <v>53</v>
      </c>
      <c r="Q21" s="423"/>
      <c r="R21" s="423"/>
      <c r="S21" s="17" t="s">
        <v>6</v>
      </c>
      <c r="T21" s="425" t="s">
        <v>52</v>
      </c>
      <c r="U21" s="423"/>
      <c r="V21" s="423"/>
      <c r="W21" s="18" t="s">
        <v>6</v>
      </c>
      <c r="X21" s="422" t="s">
        <v>51</v>
      </c>
      <c r="Y21" s="423"/>
      <c r="Z21" s="424"/>
      <c r="AA21" s="480" t="s">
        <v>85</v>
      </c>
      <c r="AB21" s="481"/>
      <c r="AC21" s="481"/>
      <c r="AD21" s="480" t="s">
        <v>48</v>
      </c>
      <c r="AE21" s="481"/>
      <c r="AF21" s="482"/>
      <c r="AG21" s="17" t="s">
        <v>6</v>
      </c>
      <c r="AH21" s="483" t="s">
        <v>47</v>
      </c>
      <c r="AI21" s="484"/>
      <c r="AJ21" s="480" t="s">
        <v>4</v>
      </c>
      <c r="AK21" s="481"/>
      <c r="AL21" s="505"/>
    </row>
    <row r="22" spans="2:43" s="8" customFormat="1" ht="15.6" customHeight="1" thickTop="1">
      <c r="B22" s="490"/>
      <c r="C22" s="491"/>
      <c r="D22" s="580"/>
      <c r="E22" s="417" t="str">
        <f>IF('指定請求書 外注工事用'!A11="","",'指定請求書 外注工事用'!A11)</f>
        <v/>
      </c>
      <c r="F22" s="418"/>
      <c r="G22" s="418"/>
      <c r="H22" s="418"/>
      <c r="I22" s="418"/>
      <c r="J22" s="418"/>
      <c r="K22" s="418"/>
      <c r="L22" s="419"/>
      <c r="M22" s="581">
        <f>'指定請求書 外注工事用'!D11</f>
        <v>0</v>
      </c>
      <c r="N22" s="449"/>
      <c r="O22" s="582"/>
      <c r="P22" s="581">
        <f>'指定請求書 外注工事用'!G11</f>
        <v>0</v>
      </c>
      <c r="Q22" s="449"/>
      <c r="R22" s="449"/>
      <c r="S22" s="15" t="e">
        <f t="shared" ref="S22:S31" si="0">SUM(P22/M22)</f>
        <v>#DIV/0!</v>
      </c>
      <c r="T22" s="581">
        <f>'指定請求書 外注工事用'!J11</f>
        <v>0</v>
      </c>
      <c r="U22" s="449"/>
      <c r="V22" s="449"/>
      <c r="W22" s="16" t="e">
        <f t="shared" ref="W22:W31" si="1">SUM(T22/M22)</f>
        <v>#DIV/0!</v>
      </c>
      <c r="X22" s="581">
        <v>0</v>
      </c>
      <c r="Y22" s="449"/>
      <c r="Z22" s="582"/>
      <c r="AA22" s="563">
        <f t="shared" ref="AA22:AA31" si="2">SUM(T22-X22)</f>
        <v>0</v>
      </c>
      <c r="AB22" s="564"/>
      <c r="AC22" s="565"/>
      <c r="AD22" s="583">
        <f t="shared" ref="AD22:AD31" si="3">SUM(M22-P22-T22)</f>
        <v>0</v>
      </c>
      <c r="AE22" s="584"/>
      <c r="AF22" s="448"/>
      <c r="AG22" s="15" t="e">
        <f t="shared" ref="AG22:AG31" si="4">SUM(AD22/M22)</f>
        <v>#DIV/0!</v>
      </c>
      <c r="AH22" s="585" t="str">
        <f>IF('指定請求書 外注工事用'!Q11="","",'指定請求書 外注工事用'!Q11)</f>
        <v/>
      </c>
      <c r="AI22" s="586"/>
      <c r="AJ22" s="587"/>
      <c r="AK22" s="588"/>
      <c r="AL22" s="589"/>
    </row>
    <row r="23" spans="2:43" s="8" customFormat="1" ht="15.6" customHeight="1">
      <c r="B23" s="468"/>
      <c r="C23" s="469"/>
      <c r="D23" s="548"/>
      <c r="E23" s="417" t="str">
        <f>IF('指定請求書 外注工事用'!A12="","",'指定請求書 外注工事用'!A12)</f>
        <v/>
      </c>
      <c r="F23" s="418"/>
      <c r="G23" s="418"/>
      <c r="H23" s="418"/>
      <c r="I23" s="418"/>
      <c r="J23" s="418"/>
      <c r="K23" s="418"/>
      <c r="L23" s="419"/>
      <c r="M23" s="549">
        <f>'指定請求書 外注工事用'!D12</f>
        <v>0</v>
      </c>
      <c r="N23" s="412"/>
      <c r="O23" s="550"/>
      <c r="P23" s="549">
        <f>'指定請求書 外注工事用'!G12</f>
        <v>0</v>
      </c>
      <c r="Q23" s="412"/>
      <c r="R23" s="412"/>
      <c r="S23" s="12" t="e">
        <f t="shared" si="0"/>
        <v>#DIV/0!</v>
      </c>
      <c r="T23" s="549">
        <f>'指定請求書 外注工事用'!J12</f>
        <v>0</v>
      </c>
      <c r="U23" s="412"/>
      <c r="V23" s="412"/>
      <c r="W23" s="13" t="e">
        <f t="shared" si="1"/>
        <v>#DIV/0!</v>
      </c>
      <c r="X23" s="549">
        <v>0</v>
      </c>
      <c r="Y23" s="412"/>
      <c r="Z23" s="550"/>
      <c r="AA23" s="563">
        <f t="shared" si="2"/>
        <v>0</v>
      </c>
      <c r="AB23" s="564"/>
      <c r="AC23" s="565"/>
      <c r="AD23" s="563">
        <f t="shared" si="3"/>
        <v>0</v>
      </c>
      <c r="AE23" s="564"/>
      <c r="AF23" s="411"/>
      <c r="AG23" s="12" t="e">
        <f t="shared" si="4"/>
        <v>#DIV/0!</v>
      </c>
      <c r="AH23" s="471" t="str">
        <f>IF('指定請求書 外注工事用'!Q12="","",'指定請求書 外注工事用'!Q12)</f>
        <v/>
      </c>
      <c r="AI23" s="473"/>
      <c r="AJ23" s="560"/>
      <c r="AK23" s="561"/>
      <c r="AL23" s="562"/>
    </row>
    <row r="24" spans="2:43" s="8" customFormat="1" ht="15.6" customHeight="1">
      <c r="B24" s="468"/>
      <c r="C24" s="469"/>
      <c r="D24" s="548"/>
      <c r="E24" s="417" t="str">
        <f>IF('指定請求書 外注工事用'!A13="","",'指定請求書 外注工事用'!A13)</f>
        <v/>
      </c>
      <c r="F24" s="418"/>
      <c r="G24" s="418"/>
      <c r="H24" s="418"/>
      <c r="I24" s="418"/>
      <c r="J24" s="418"/>
      <c r="K24" s="418"/>
      <c r="L24" s="419"/>
      <c r="M24" s="549">
        <f>'指定請求書 外注工事用'!D13</f>
        <v>0</v>
      </c>
      <c r="N24" s="412"/>
      <c r="O24" s="550"/>
      <c r="P24" s="549">
        <f>'指定請求書 外注工事用'!G13</f>
        <v>0</v>
      </c>
      <c r="Q24" s="412"/>
      <c r="R24" s="412"/>
      <c r="S24" s="12" t="e">
        <f t="shared" si="0"/>
        <v>#DIV/0!</v>
      </c>
      <c r="T24" s="549">
        <f>'指定請求書 外注工事用'!J13</f>
        <v>0</v>
      </c>
      <c r="U24" s="412"/>
      <c r="V24" s="412"/>
      <c r="W24" s="13" t="e">
        <f t="shared" si="1"/>
        <v>#DIV/0!</v>
      </c>
      <c r="X24" s="549">
        <v>0</v>
      </c>
      <c r="Y24" s="412"/>
      <c r="Z24" s="550"/>
      <c r="AA24" s="563">
        <f t="shared" si="2"/>
        <v>0</v>
      </c>
      <c r="AB24" s="564"/>
      <c r="AC24" s="565"/>
      <c r="AD24" s="563">
        <f t="shared" si="3"/>
        <v>0</v>
      </c>
      <c r="AE24" s="564"/>
      <c r="AF24" s="411"/>
      <c r="AG24" s="12" t="e">
        <f t="shared" si="4"/>
        <v>#DIV/0!</v>
      </c>
      <c r="AH24" s="471" t="str">
        <f>IF('指定請求書 外注工事用'!Q13="","",'指定請求書 外注工事用'!Q13)</f>
        <v/>
      </c>
      <c r="AI24" s="473"/>
      <c r="AJ24" s="560"/>
      <c r="AK24" s="561"/>
      <c r="AL24" s="562"/>
    </row>
    <row r="25" spans="2:43" s="8" customFormat="1" ht="15.6" customHeight="1">
      <c r="B25" s="468"/>
      <c r="C25" s="469"/>
      <c r="D25" s="548"/>
      <c r="E25" s="417" t="str">
        <f>IF('指定請求書 外注工事用'!A14="","",'指定請求書 外注工事用'!A14)</f>
        <v/>
      </c>
      <c r="F25" s="418"/>
      <c r="G25" s="418"/>
      <c r="H25" s="418"/>
      <c r="I25" s="418"/>
      <c r="J25" s="418"/>
      <c r="K25" s="418"/>
      <c r="L25" s="419"/>
      <c r="M25" s="549">
        <f>'指定請求書 外注工事用'!D14</f>
        <v>0</v>
      </c>
      <c r="N25" s="412"/>
      <c r="O25" s="550"/>
      <c r="P25" s="549">
        <f>'指定請求書 外注工事用'!G14</f>
        <v>0</v>
      </c>
      <c r="Q25" s="412"/>
      <c r="R25" s="412"/>
      <c r="S25" s="12" t="e">
        <f t="shared" si="0"/>
        <v>#DIV/0!</v>
      </c>
      <c r="T25" s="549">
        <f>'指定請求書 外注工事用'!J14</f>
        <v>0</v>
      </c>
      <c r="U25" s="412"/>
      <c r="V25" s="412"/>
      <c r="W25" s="13" t="e">
        <f t="shared" si="1"/>
        <v>#DIV/0!</v>
      </c>
      <c r="X25" s="549">
        <v>0</v>
      </c>
      <c r="Y25" s="412"/>
      <c r="Z25" s="550"/>
      <c r="AA25" s="563">
        <f t="shared" si="2"/>
        <v>0</v>
      </c>
      <c r="AB25" s="564"/>
      <c r="AC25" s="565"/>
      <c r="AD25" s="563">
        <f t="shared" si="3"/>
        <v>0</v>
      </c>
      <c r="AE25" s="564"/>
      <c r="AF25" s="411"/>
      <c r="AG25" s="12" t="e">
        <f t="shared" si="4"/>
        <v>#DIV/0!</v>
      </c>
      <c r="AH25" s="471" t="str">
        <f>IF('指定請求書 外注工事用'!Q14="","",'指定請求書 外注工事用'!Q14)</f>
        <v/>
      </c>
      <c r="AI25" s="473"/>
      <c r="AJ25" s="560"/>
      <c r="AK25" s="561"/>
      <c r="AL25" s="562"/>
    </row>
    <row r="26" spans="2:43" s="8" customFormat="1" ht="15.6" customHeight="1">
      <c r="B26" s="468"/>
      <c r="C26" s="469"/>
      <c r="D26" s="548"/>
      <c r="E26" s="417" t="str">
        <f>IF('指定請求書 外注工事用'!A15="","",'指定請求書 外注工事用'!A15)</f>
        <v/>
      </c>
      <c r="F26" s="418"/>
      <c r="G26" s="418"/>
      <c r="H26" s="418"/>
      <c r="I26" s="418"/>
      <c r="J26" s="418"/>
      <c r="K26" s="418"/>
      <c r="L26" s="419"/>
      <c r="M26" s="549">
        <f>'指定請求書 外注工事用'!D15</f>
        <v>0</v>
      </c>
      <c r="N26" s="412"/>
      <c r="O26" s="550"/>
      <c r="P26" s="549">
        <f>'指定請求書 外注工事用'!G15</f>
        <v>0</v>
      </c>
      <c r="Q26" s="412"/>
      <c r="R26" s="412"/>
      <c r="S26" s="12" t="e">
        <f t="shared" si="0"/>
        <v>#DIV/0!</v>
      </c>
      <c r="T26" s="549">
        <f>'指定請求書 外注工事用'!J15</f>
        <v>0</v>
      </c>
      <c r="U26" s="412"/>
      <c r="V26" s="412"/>
      <c r="W26" s="13" t="e">
        <f t="shared" si="1"/>
        <v>#DIV/0!</v>
      </c>
      <c r="X26" s="549">
        <v>0</v>
      </c>
      <c r="Y26" s="412"/>
      <c r="Z26" s="550"/>
      <c r="AA26" s="563">
        <f t="shared" si="2"/>
        <v>0</v>
      </c>
      <c r="AB26" s="564"/>
      <c r="AC26" s="565"/>
      <c r="AD26" s="563">
        <f t="shared" si="3"/>
        <v>0</v>
      </c>
      <c r="AE26" s="564"/>
      <c r="AF26" s="411"/>
      <c r="AG26" s="12" t="e">
        <f t="shared" si="4"/>
        <v>#DIV/0!</v>
      </c>
      <c r="AH26" s="471" t="str">
        <f>IF('指定請求書 外注工事用'!Q15="","",'指定請求書 外注工事用'!Q15)</f>
        <v/>
      </c>
      <c r="AI26" s="473"/>
      <c r="AJ26" s="560"/>
      <c r="AK26" s="561"/>
      <c r="AL26" s="562"/>
    </row>
    <row r="27" spans="2:43" s="8" customFormat="1" ht="15.6" customHeight="1">
      <c r="B27" s="468"/>
      <c r="C27" s="469"/>
      <c r="D27" s="548"/>
      <c r="E27" s="417" t="str">
        <f>IF('指定請求書 外注工事用'!A16="","",'指定請求書 外注工事用'!A16)</f>
        <v/>
      </c>
      <c r="F27" s="418"/>
      <c r="G27" s="418"/>
      <c r="H27" s="418"/>
      <c r="I27" s="418"/>
      <c r="J27" s="418"/>
      <c r="K27" s="418"/>
      <c r="L27" s="419"/>
      <c r="M27" s="549">
        <f>'指定請求書 外注工事用'!D16</f>
        <v>0</v>
      </c>
      <c r="N27" s="412"/>
      <c r="O27" s="550"/>
      <c r="P27" s="549">
        <f>'指定請求書 外注工事用'!G16</f>
        <v>0</v>
      </c>
      <c r="Q27" s="412"/>
      <c r="R27" s="412"/>
      <c r="S27" s="12" t="e">
        <f t="shared" si="0"/>
        <v>#DIV/0!</v>
      </c>
      <c r="T27" s="549">
        <f>'指定請求書 外注工事用'!J16</f>
        <v>0</v>
      </c>
      <c r="U27" s="412"/>
      <c r="V27" s="412"/>
      <c r="W27" s="13" t="e">
        <f t="shared" si="1"/>
        <v>#DIV/0!</v>
      </c>
      <c r="X27" s="549">
        <v>0</v>
      </c>
      <c r="Y27" s="412"/>
      <c r="Z27" s="550"/>
      <c r="AA27" s="563">
        <f t="shared" si="2"/>
        <v>0</v>
      </c>
      <c r="AB27" s="564"/>
      <c r="AC27" s="565"/>
      <c r="AD27" s="563">
        <f t="shared" si="3"/>
        <v>0</v>
      </c>
      <c r="AE27" s="564"/>
      <c r="AF27" s="411"/>
      <c r="AG27" s="12" t="e">
        <f t="shared" si="4"/>
        <v>#DIV/0!</v>
      </c>
      <c r="AH27" s="471" t="str">
        <f>IF('指定請求書 外注工事用'!Q16="","",'指定請求書 外注工事用'!Q16)</f>
        <v/>
      </c>
      <c r="AI27" s="473"/>
      <c r="AJ27" s="560"/>
      <c r="AK27" s="561"/>
      <c r="AL27" s="562"/>
    </row>
    <row r="28" spans="2:43" s="8" customFormat="1" ht="15.6" customHeight="1">
      <c r="B28" s="468"/>
      <c r="C28" s="469"/>
      <c r="D28" s="548"/>
      <c r="E28" s="417" t="str">
        <f>IF('指定請求書 外注工事用'!A17="","",'指定請求書 外注工事用'!A17)</f>
        <v/>
      </c>
      <c r="F28" s="418"/>
      <c r="G28" s="418"/>
      <c r="H28" s="418"/>
      <c r="I28" s="418"/>
      <c r="J28" s="418"/>
      <c r="K28" s="418"/>
      <c r="L28" s="419"/>
      <c r="M28" s="549">
        <f>'指定請求書 外注工事用'!D17</f>
        <v>0</v>
      </c>
      <c r="N28" s="412"/>
      <c r="O28" s="550"/>
      <c r="P28" s="549">
        <f>'指定請求書 外注工事用'!G17</f>
        <v>0</v>
      </c>
      <c r="Q28" s="412"/>
      <c r="R28" s="412"/>
      <c r="S28" s="12" t="e">
        <f t="shared" si="0"/>
        <v>#DIV/0!</v>
      </c>
      <c r="T28" s="549">
        <f>'指定請求書 外注工事用'!J17</f>
        <v>0</v>
      </c>
      <c r="U28" s="412"/>
      <c r="V28" s="412"/>
      <c r="W28" s="13" t="e">
        <f t="shared" si="1"/>
        <v>#DIV/0!</v>
      </c>
      <c r="X28" s="549">
        <v>0</v>
      </c>
      <c r="Y28" s="412"/>
      <c r="Z28" s="550"/>
      <c r="AA28" s="563">
        <f t="shared" si="2"/>
        <v>0</v>
      </c>
      <c r="AB28" s="564"/>
      <c r="AC28" s="565"/>
      <c r="AD28" s="563">
        <f t="shared" si="3"/>
        <v>0</v>
      </c>
      <c r="AE28" s="564"/>
      <c r="AF28" s="411"/>
      <c r="AG28" s="12" t="e">
        <f t="shared" si="4"/>
        <v>#DIV/0!</v>
      </c>
      <c r="AH28" s="471" t="str">
        <f>IF('指定請求書 外注工事用'!Q17="","",'指定請求書 外注工事用'!Q17)</f>
        <v/>
      </c>
      <c r="AI28" s="473"/>
      <c r="AJ28" s="560"/>
      <c r="AK28" s="561"/>
      <c r="AL28" s="562"/>
    </row>
    <row r="29" spans="2:43" s="8" customFormat="1" ht="15.6" customHeight="1">
      <c r="B29" s="468"/>
      <c r="C29" s="469"/>
      <c r="D29" s="548"/>
      <c r="E29" s="417" t="str">
        <f>IF('指定請求書 外注工事用'!A18="","",'指定請求書 外注工事用'!A18)</f>
        <v/>
      </c>
      <c r="F29" s="418"/>
      <c r="G29" s="418"/>
      <c r="H29" s="418"/>
      <c r="I29" s="418"/>
      <c r="J29" s="418"/>
      <c r="K29" s="418"/>
      <c r="L29" s="419"/>
      <c r="M29" s="549">
        <f>'指定請求書 外注工事用'!D18</f>
        <v>0</v>
      </c>
      <c r="N29" s="412"/>
      <c r="O29" s="550"/>
      <c r="P29" s="549">
        <f>'指定請求書 外注工事用'!G18</f>
        <v>0</v>
      </c>
      <c r="Q29" s="412"/>
      <c r="R29" s="412"/>
      <c r="S29" s="12" t="e">
        <f t="shared" si="0"/>
        <v>#DIV/0!</v>
      </c>
      <c r="T29" s="549">
        <f>'指定請求書 外注工事用'!J18</f>
        <v>0</v>
      </c>
      <c r="U29" s="412"/>
      <c r="V29" s="412"/>
      <c r="W29" s="13" t="e">
        <f t="shared" si="1"/>
        <v>#DIV/0!</v>
      </c>
      <c r="X29" s="549">
        <v>0</v>
      </c>
      <c r="Y29" s="412"/>
      <c r="Z29" s="550"/>
      <c r="AA29" s="563">
        <f t="shared" si="2"/>
        <v>0</v>
      </c>
      <c r="AB29" s="564"/>
      <c r="AC29" s="565"/>
      <c r="AD29" s="563">
        <f t="shared" si="3"/>
        <v>0</v>
      </c>
      <c r="AE29" s="564"/>
      <c r="AF29" s="411"/>
      <c r="AG29" s="12" t="e">
        <f t="shared" si="4"/>
        <v>#DIV/0!</v>
      </c>
      <c r="AH29" s="471" t="str">
        <f>IF('指定請求書 外注工事用'!Q18="","",'指定請求書 外注工事用'!Q18)</f>
        <v/>
      </c>
      <c r="AI29" s="473"/>
      <c r="AJ29" s="560"/>
      <c r="AK29" s="561"/>
      <c r="AL29" s="562"/>
    </row>
    <row r="30" spans="2:43" s="8" customFormat="1" ht="15.6" customHeight="1">
      <c r="B30" s="468"/>
      <c r="C30" s="469"/>
      <c r="D30" s="548"/>
      <c r="E30" s="417" t="str">
        <f>IF('指定請求書 外注工事用'!A19="","",'指定請求書 外注工事用'!A19)</f>
        <v/>
      </c>
      <c r="F30" s="418"/>
      <c r="G30" s="418"/>
      <c r="H30" s="418"/>
      <c r="I30" s="418"/>
      <c r="J30" s="418"/>
      <c r="K30" s="418"/>
      <c r="L30" s="419"/>
      <c r="M30" s="549">
        <f>'指定請求書 外注工事用'!D19</f>
        <v>0</v>
      </c>
      <c r="N30" s="412"/>
      <c r="O30" s="550"/>
      <c r="P30" s="549">
        <f>'指定請求書 外注工事用'!G19</f>
        <v>0</v>
      </c>
      <c r="Q30" s="412"/>
      <c r="R30" s="412"/>
      <c r="S30" s="12" t="e">
        <f t="shared" si="0"/>
        <v>#DIV/0!</v>
      </c>
      <c r="T30" s="549">
        <f>'指定請求書 外注工事用'!J19</f>
        <v>0</v>
      </c>
      <c r="U30" s="412"/>
      <c r="V30" s="412"/>
      <c r="W30" s="13" t="e">
        <f t="shared" si="1"/>
        <v>#DIV/0!</v>
      </c>
      <c r="X30" s="549">
        <v>0</v>
      </c>
      <c r="Y30" s="412"/>
      <c r="Z30" s="550"/>
      <c r="AA30" s="563">
        <f t="shared" si="2"/>
        <v>0</v>
      </c>
      <c r="AB30" s="564"/>
      <c r="AC30" s="565"/>
      <c r="AD30" s="563">
        <f t="shared" si="3"/>
        <v>0</v>
      </c>
      <c r="AE30" s="564"/>
      <c r="AF30" s="411"/>
      <c r="AG30" s="12" t="e">
        <f t="shared" si="4"/>
        <v>#DIV/0!</v>
      </c>
      <c r="AH30" s="471" t="str">
        <f>IF('指定請求書 外注工事用'!Q19="","",'指定請求書 外注工事用'!Q19)</f>
        <v/>
      </c>
      <c r="AI30" s="473"/>
      <c r="AJ30" s="560"/>
      <c r="AK30" s="561"/>
      <c r="AL30" s="562"/>
    </row>
    <row r="31" spans="2:43" s="8" customFormat="1" ht="15.6" customHeight="1" thickBot="1">
      <c r="B31" s="566"/>
      <c r="C31" s="567"/>
      <c r="D31" s="568"/>
      <c r="E31" s="577" t="str">
        <f>IF('指定請求書 外注工事用'!A20="","",'指定請求書 外注工事用'!A20)</f>
        <v/>
      </c>
      <c r="F31" s="578"/>
      <c r="G31" s="578"/>
      <c r="H31" s="578"/>
      <c r="I31" s="578"/>
      <c r="J31" s="578"/>
      <c r="K31" s="578"/>
      <c r="L31" s="579"/>
      <c r="M31" s="569">
        <f>'指定請求書 外注工事用'!D20</f>
        <v>0</v>
      </c>
      <c r="N31" s="570"/>
      <c r="O31" s="571"/>
      <c r="P31" s="569">
        <f>'指定請求書 外注工事用'!G20</f>
        <v>0</v>
      </c>
      <c r="Q31" s="570"/>
      <c r="R31" s="570"/>
      <c r="S31" s="10" t="e">
        <f t="shared" si="0"/>
        <v>#DIV/0!</v>
      </c>
      <c r="T31" s="569">
        <f>'指定請求書 外注工事用'!J20</f>
        <v>0</v>
      </c>
      <c r="U31" s="570"/>
      <c r="V31" s="570"/>
      <c r="W31" s="11" t="e">
        <f t="shared" si="1"/>
        <v>#DIV/0!</v>
      </c>
      <c r="X31" s="574">
        <v>0</v>
      </c>
      <c r="Y31" s="575"/>
      <c r="Z31" s="576"/>
      <c r="AA31" s="551">
        <f t="shared" si="2"/>
        <v>0</v>
      </c>
      <c r="AB31" s="552"/>
      <c r="AC31" s="553"/>
      <c r="AD31" s="551">
        <f t="shared" si="3"/>
        <v>0</v>
      </c>
      <c r="AE31" s="552"/>
      <c r="AF31" s="554"/>
      <c r="AG31" s="10" t="e">
        <f t="shared" si="4"/>
        <v>#DIV/0!</v>
      </c>
      <c r="AH31" s="555" t="str">
        <f>IF('指定請求書 外注工事用'!Q20="","",'指定請求書 外注工事用'!Q20)</f>
        <v/>
      </c>
      <c r="AI31" s="556"/>
      <c r="AJ31" s="557"/>
      <c r="AK31" s="558"/>
      <c r="AL31" s="559"/>
    </row>
    <row r="32" spans="2:43" s="8" customFormat="1" ht="15.6" customHeight="1" thickTop="1">
      <c r="B32" s="429"/>
      <c r="C32" s="572"/>
      <c r="D32" s="572"/>
      <c r="E32" s="572"/>
      <c r="F32" s="572"/>
      <c r="G32" s="572"/>
      <c r="H32" s="572"/>
      <c r="I32" s="572"/>
      <c r="J32" s="572"/>
      <c r="K32" s="572"/>
      <c r="L32" s="572"/>
      <c r="M32" s="572"/>
      <c r="N32" s="572"/>
      <c r="O32" s="572"/>
      <c r="P32" s="572"/>
      <c r="Q32" s="572"/>
      <c r="R32" s="572"/>
      <c r="S32" s="573"/>
      <c r="T32" s="432">
        <f>SUM(T22:V31)</f>
        <v>0</v>
      </c>
      <c r="U32" s="433"/>
      <c r="V32" s="433"/>
      <c r="W32" s="9"/>
      <c r="X32" s="434">
        <f>SUM(X22:Z31)</f>
        <v>0</v>
      </c>
      <c r="Y32" s="433"/>
      <c r="Z32" s="435"/>
      <c r="AA32" s="436">
        <f>SUM(AA22:AC31)</f>
        <v>0</v>
      </c>
      <c r="AB32" s="437"/>
      <c r="AC32" s="437"/>
      <c r="AD32" s="465"/>
      <c r="AE32" s="466"/>
      <c r="AF32" s="466"/>
      <c r="AG32" s="466"/>
      <c r="AH32" s="466"/>
      <c r="AI32" s="467"/>
      <c r="AJ32" s="436"/>
      <c r="AK32" s="437"/>
      <c r="AL32" s="438"/>
    </row>
    <row r="33" spans="1:39" s="8" customFormat="1" ht="6" customHeight="1"/>
    <row r="34" spans="1:39" s="8" customFormat="1" ht="16.149999999999999" customHeight="1">
      <c r="B34" s="420" t="s">
        <v>43</v>
      </c>
      <c r="C34" s="420"/>
      <c r="D34" s="420"/>
      <c r="E34" s="420"/>
      <c r="F34" s="420"/>
      <c r="G34" s="420"/>
      <c r="T34" s="421" t="s">
        <v>84</v>
      </c>
      <c r="U34" s="421"/>
      <c r="V34" s="421"/>
      <c r="W34" s="421"/>
      <c r="X34" s="421"/>
      <c r="Y34" s="421"/>
      <c r="AD34" s="421" t="s">
        <v>84</v>
      </c>
      <c r="AE34" s="421"/>
      <c r="AF34" s="421"/>
      <c r="AG34" s="421"/>
      <c r="AH34" s="421"/>
      <c r="AI34" s="421"/>
    </row>
    <row r="35" spans="1:39" s="8" customFormat="1" ht="15.6" customHeight="1" thickBot="1">
      <c r="B35" s="422" t="s">
        <v>41</v>
      </c>
      <c r="C35" s="423"/>
      <c r="D35" s="423"/>
      <c r="E35" s="423"/>
      <c r="F35" s="423"/>
      <c r="G35" s="423"/>
      <c r="H35" s="423"/>
      <c r="I35" s="424"/>
      <c r="J35" s="425" t="s">
        <v>40</v>
      </c>
      <c r="K35" s="423"/>
      <c r="L35" s="426"/>
      <c r="M35" s="422" t="s">
        <v>39</v>
      </c>
      <c r="N35" s="423"/>
      <c r="O35" s="423"/>
      <c r="P35" s="422" t="s">
        <v>38</v>
      </c>
      <c r="Q35" s="423"/>
      <c r="R35" s="424"/>
      <c r="T35" s="422" t="s">
        <v>41</v>
      </c>
      <c r="U35" s="423"/>
      <c r="V35" s="423"/>
      <c r="W35" s="423" t="s">
        <v>83</v>
      </c>
      <c r="X35" s="423"/>
      <c r="Y35" s="423"/>
      <c r="Z35" s="423" t="s">
        <v>38</v>
      </c>
      <c r="AA35" s="423"/>
      <c r="AB35" s="424"/>
      <c r="AC35" s="39"/>
      <c r="AD35" s="422" t="s">
        <v>41</v>
      </c>
      <c r="AE35" s="423"/>
      <c r="AF35" s="423"/>
      <c r="AG35" s="423" t="s">
        <v>83</v>
      </c>
      <c r="AH35" s="423"/>
      <c r="AI35" s="423"/>
      <c r="AJ35" s="423" t="s">
        <v>38</v>
      </c>
      <c r="AK35" s="423"/>
      <c r="AL35" s="424"/>
    </row>
    <row r="36" spans="1:39" s="8" customFormat="1" ht="15.6" customHeight="1" thickTop="1">
      <c r="B36" s="445" t="s">
        <v>82</v>
      </c>
      <c r="C36" s="446"/>
      <c r="D36" s="446"/>
      <c r="E36" s="446"/>
      <c r="F36" s="446"/>
      <c r="G36" s="446"/>
      <c r="H36" s="446"/>
      <c r="I36" s="447"/>
      <c r="J36" s="448">
        <v>0</v>
      </c>
      <c r="K36" s="449"/>
      <c r="L36" s="450"/>
      <c r="M36" s="451"/>
      <c r="N36" s="452"/>
      <c r="O36" s="452"/>
      <c r="P36" s="451"/>
      <c r="Q36" s="452"/>
      <c r="R36" s="453"/>
      <c r="T36" s="445"/>
      <c r="U36" s="446"/>
      <c r="V36" s="446"/>
      <c r="W36" s="500"/>
      <c r="X36" s="500"/>
      <c r="Y36" s="500"/>
      <c r="Z36" s="446"/>
      <c r="AA36" s="446"/>
      <c r="AB36" s="447"/>
      <c r="AC36" s="38"/>
      <c r="AD36" s="445"/>
      <c r="AE36" s="446"/>
      <c r="AF36" s="446"/>
      <c r="AG36" s="486"/>
      <c r="AH36" s="486"/>
      <c r="AI36" s="486"/>
      <c r="AJ36" s="446"/>
      <c r="AK36" s="446"/>
      <c r="AL36" s="447"/>
    </row>
    <row r="37" spans="1:39" s="4" customFormat="1" ht="15.6" customHeight="1">
      <c r="B37" s="408"/>
      <c r="C37" s="409"/>
      <c r="D37" s="409"/>
      <c r="E37" s="409"/>
      <c r="F37" s="409"/>
      <c r="G37" s="409"/>
      <c r="H37" s="409"/>
      <c r="I37" s="410"/>
      <c r="J37" s="411">
        <v>0</v>
      </c>
      <c r="K37" s="412"/>
      <c r="L37" s="413"/>
      <c r="M37" s="454"/>
      <c r="N37" s="455"/>
      <c r="O37" s="455"/>
      <c r="P37" s="454"/>
      <c r="Q37" s="455"/>
      <c r="R37" s="456"/>
      <c r="T37" s="408"/>
      <c r="U37" s="409"/>
      <c r="V37" s="409"/>
      <c r="W37" s="503"/>
      <c r="X37" s="503"/>
      <c r="Y37" s="503"/>
      <c r="Z37" s="409"/>
      <c r="AA37" s="409"/>
      <c r="AB37" s="410"/>
      <c r="AC37" s="38"/>
      <c r="AD37" s="408"/>
      <c r="AE37" s="409"/>
      <c r="AF37" s="409"/>
      <c r="AG37" s="460"/>
      <c r="AH37" s="460"/>
      <c r="AI37" s="460"/>
      <c r="AJ37" s="409"/>
      <c r="AK37" s="409"/>
      <c r="AL37" s="410"/>
    </row>
    <row r="38" spans="1:39" s="4" customFormat="1" ht="15.6" customHeight="1">
      <c r="B38" s="408"/>
      <c r="C38" s="409"/>
      <c r="D38" s="409"/>
      <c r="E38" s="409"/>
      <c r="F38" s="409"/>
      <c r="G38" s="409"/>
      <c r="H38" s="409"/>
      <c r="I38" s="410"/>
      <c r="J38" s="411">
        <v>0</v>
      </c>
      <c r="K38" s="412"/>
      <c r="L38" s="413"/>
      <c r="M38" s="454"/>
      <c r="N38" s="455"/>
      <c r="O38" s="455"/>
      <c r="P38" s="454"/>
      <c r="Q38" s="455"/>
      <c r="R38" s="456"/>
      <c r="T38" s="408"/>
      <c r="U38" s="409"/>
      <c r="V38" s="409"/>
      <c r="W38" s="503"/>
      <c r="X38" s="503"/>
      <c r="Y38" s="503"/>
      <c r="Z38" s="409"/>
      <c r="AA38" s="409"/>
      <c r="AB38" s="410"/>
      <c r="AC38" s="38"/>
      <c r="AD38" s="408"/>
      <c r="AE38" s="409"/>
      <c r="AF38" s="409"/>
      <c r="AG38" s="460"/>
      <c r="AH38" s="460"/>
      <c r="AI38" s="460"/>
      <c r="AJ38" s="409"/>
      <c r="AK38" s="409"/>
      <c r="AL38" s="410"/>
    </row>
    <row r="39" spans="1:39" s="4" customFormat="1" ht="15.6" customHeight="1">
      <c r="B39" s="408"/>
      <c r="C39" s="409"/>
      <c r="D39" s="409"/>
      <c r="E39" s="409"/>
      <c r="F39" s="409"/>
      <c r="G39" s="409"/>
      <c r="H39" s="409"/>
      <c r="I39" s="410"/>
      <c r="J39" s="411">
        <v>0</v>
      </c>
      <c r="K39" s="412"/>
      <c r="L39" s="413"/>
      <c r="M39" s="454"/>
      <c r="N39" s="455"/>
      <c r="O39" s="455"/>
      <c r="P39" s="454"/>
      <c r="Q39" s="455"/>
      <c r="R39" s="456"/>
      <c r="T39" s="408"/>
      <c r="U39" s="409"/>
      <c r="V39" s="409"/>
      <c r="W39" s="503"/>
      <c r="X39" s="503"/>
      <c r="Y39" s="503"/>
      <c r="Z39" s="409"/>
      <c r="AA39" s="409"/>
      <c r="AB39" s="410"/>
      <c r="AC39" s="38"/>
      <c r="AD39" s="408"/>
      <c r="AE39" s="409"/>
      <c r="AF39" s="409"/>
      <c r="AG39" s="460"/>
      <c r="AH39" s="460"/>
      <c r="AI39" s="460"/>
      <c r="AJ39" s="409"/>
      <c r="AK39" s="409"/>
      <c r="AL39" s="410"/>
    </row>
    <row r="40" spans="1:39" s="4" customFormat="1" ht="15.6" customHeight="1" thickBot="1">
      <c r="B40" s="393"/>
      <c r="C40" s="394"/>
      <c r="D40" s="394"/>
      <c r="E40" s="394"/>
      <c r="F40" s="394"/>
      <c r="G40" s="394"/>
      <c r="H40" s="394"/>
      <c r="I40" s="395"/>
      <c r="J40" s="396">
        <v>0</v>
      </c>
      <c r="K40" s="397"/>
      <c r="L40" s="398"/>
      <c r="M40" s="545"/>
      <c r="N40" s="546"/>
      <c r="O40" s="546"/>
      <c r="P40" s="545"/>
      <c r="Q40" s="546"/>
      <c r="R40" s="547"/>
      <c r="T40" s="408"/>
      <c r="U40" s="409"/>
      <c r="V40" s="409"/>
      <c r="W40" s="460"/>
      <c r="X40" s="460"/>
      <c r="Y40" s="460"/>
      <c r="Z40" s="409"/>
      <c r="AA40" s="409"/>
      <c r="AB40" s="410"/>
      <c r="AC40" s="38"/>
      <c r="AD40" s="408"/>
      <c r="AE40" s="409"/>
      <c r="AF40" s="409"/>
      <c r="AG40" s="460"/>
      <c r="AH40" s="460"/>
      <c r="AI40" s="460"/>
      <c r="AJ40" s="409"/>
      <c r="AK40" s="409"/>
      <c r="AL40" s="410"/>
    </row>
    <row r="41" spans="1:39" s="4" customFormat="1" ht="16.149999999999999" customHeight="1" thickBot="1">
      <c r="B41" s="7"/>
      <c r="C41" s="7"/>
      <c r="D41" s="7"/>
      <c r="E41" s="7"/>
      <c r="F41" s="7"/>
      <c r="G41" s="7"/>
      <c r="H41" s="7"/>
      <c r="I41" s="7"/>
      <c r="J41" s="405">
        <f>SUM(J36:L40)</f>
        <v>0</v>
      </c>
      <c r="K41" s="406"/>
      <c r="L41" s="407"/>
      <c r="M41" s="6" t="s">
        <v>37</v>
      </c>
      <c r="R41" s="5"/>
      <c r="T41" s="408"/>
      <c r="U41" s="409"/>
      <c r="V41" s="409"/>
      <c r="W41" s="460"/>
      <c r="X41" s="460"/>
      <c r="Y41" s="460"/>
      <c r="Z41" s="409"/>
      <c r="AA41" s="409"/>
      <c r="AB41" s="410"/>
      <c r="AC41" s="37"/>
      <c r="AD41" s="408"/>
      <c r="AE41" s="409"/>
      <c r="AF41" s="409"/>
      <c r="AG41" s="460"/>
      <c r="AH41" s="460"/>
      <c r="AI41" s="460"/>
      <c r="AJ41" s="409"/>
      <c r="AK41" s="409"/>
      <c r="AL41" s="410"/>
    </row>
    <row r="42" spans="1:39" s="4" customFormat="1" ht="16.149999999999999" customHeight="1">
      <c r="B42" s="7"/>
      <c r="C42" s="7"/>
      <c r="D42" s="7"/>
      <c r="E42" s="7"/>
      <c r="F42" s="7"/>
      <c r="G42" s="7"/>
      <c r="H42" s="7"/>
      <c r="I42" s="7"/>
      <c r="R42" s="5"/>
      <c r="T42" s="408"/>
      <c r="U42" s="409"/>
      <c r="V42" s="409"/>
      <c r="W42" s="460"/>
      <c r="X42" s="460"/>
      <c r="Y42" s="460"/>
      <c r="Z42" s="409"/>
      <c r="AA42" s="409"/>
      <c r="AB42" s="410"/>
      <c r="AC42" s="37"/>
      <c r="AD42" s="408"/>
      <c r="AE42" s="409"/>
      <c r="AF42" s="409"/>
      <c r="AG42" s="460"/>
      <c r="AH42" s="460"/>
      <c r="AI42" s="460"/>
      <c r="AJ42" s="409"/>
      <c r="AK42" s="409"/>
      <c r="AL42" s="410"/>
    </row>
    <row r="43" spans="1:39" s="4" customFormat="1" ht="14.25" customHeight="1">
      <c r="C43" s="8"/>
      <c r="D43" s="8"/>
      <c r="E43" s="8"/>
      <c r="F43" s="8"/>
      <c r="G43" s="8"/>
      <c r="H43" s="8"/>
      <c r="I43" s="8"/>
      <c r="J43" s="8"/>
      <c r="K43" s="8"/>
      <c r="L43" s="8"/>
      <c r="M43" s="8"/>
      <c r="N43" s="8"/>
      <c r="O43" s="8"/>
      <c r="P43" s="8"/>
      <c r="Q43" s="8"/>
      <c r="R43" s="8"/>
      <c r="S43" s="8"/>
      <c r="T43" s="408"/>
      <c r="U43" s="409"/>
      <c r="V43" s="409"/>
      <c r="W43" s="460"/>
      <c r="X43" s="460"/>
      <c r="Y43" s="460"/>
      <c r="Z43" s="409"/>
      <c r="AA43" s="409"/>
      <c r="AB43" s="410"/>
      <c r="AC43" s="37"/>
      <c r="AD43" s="408"/>
      <c r="AE43" s="409"/>
      <c r="AF43" s="409"/>
      <c r="AG43" s="460"/>
      <c r="AH43" s="460"/>
      <c r="AI43" s="460"/>
      <c r="AJ43" s="409"/>
      <c r="AK43" s="409"/>
      <c r="AL43" s="410"/>
      <c r="AM43" s="8"/>
    </row>
    <row r="44" spans="1:39" ht="15" customHeight="1">
      <c r="C44" s="8"/>
      <c r="D44" s="8"/>
      <c r="E44" s="8"/>
      <c r="F44" s="8"/>
      <c r="G44" s="8"/>
      <c r="H44" s="8"/>
      <c r="I44" s="8"/>
      <c r="J44" s="8"/>
      <c r="K44" s="8"/>
      <c r="L44" s="8"/>
      <c r="M44" s="8"/>
      <c r="N44" s="8"/>
      <c r="O44" s="8"/>
      <c r="P44" s="8"/>
      <c r="Q44" s="8"/>
      <c r="R44" s="8"/>
      <c r="S44" s="8"/>
      <c r="T44" s="393"/>
      <c r="U44" s="394"/>
      <c r="V44" s="394"/>
      <c r="W44" s="541"/>
      <c r="X44" s="541"/>
      <c r="Y44" s="541"/>
      <c r="Z44" s="394"/>
      <c r="AA44" s="394"/>
      <c r="AB44" s="395"/>
      <c r="AC44" s="36"/>
      <c r="AD44" s="393"/>
      <c r="AE44" s="394"/>
      <c r="AF44" s="394"/>
      <c r="AG44" s="541"/>
      <c r="AH44" s="541"/>
      <c r="AI44" s="541"/>
      <c r="AJ44" s="394"/>
      <c r="AK44" s="394"/>
      <c r="AL44" s="395"/>
      <c r="AM44" s="8"/>
    </row>
    <row r="45" spans="1:39" ht="21">
      <c r="A45" s="542" t="s">
        <v>81</v>
      </c>
      <c r="B45" s="542"/>
      <c r="C45" s="542"/>
      <c r="D45" s="542"/>
      <c r="E45" s="542"/>
      <c r="F45" s="542"/>
      <c r="G45" s="542"/>
      <c r="H45" s="542"/>
      <c r="I45" s="542"/>
      <c r="J45" s="542"/>
      <c r="K45" s="542"/>
      <c r="L45" s="542"/>
      <c r="M45" s="542"/>
      <c r="N45" s="542"/>
      <c r="O45" s="542"/>
      <c r="P45" s="542"/>
      <c r="Q45" s="542"/>
      <c r="R45" s="542"/>
      <c r="S45" s="542"/>
      <c r="T45" s="542"/>
      <c r="U45" s="542"/>
      <c r="V45" s="542"/>
      <c r="W45" s="542"/>
      <c r="X45" s="542"/>
      <c r="Y45" s="542"/>
      <c r="Z45" s="542"/>
      <c r="AA45" s="542"/>
      <c r="AB45" s="542"/>
      <c r="AC45" s="542"/>
      <c r="AD45" s="542"/>
      <c r="AE45" s="542"/>
      <c r="AF45" s="542"/>
      <c r="AG45" s="542"/>
      <c r="AH45" s="542"/>
      <c r="AI45" s="542"/>
      <c r="AJ45" s="542"/>
      <c r="AK45" s="542"/>
      <c r="AL45" s="542"/>
      <c r="AM45" s="542"/>
    </row>
    <row r="46" spans="1:39" s="4" customFormat="1" ht="14.25">
      <c r="A46" s="33"/>
      <c r="B46" s="33"/>
      <c r="C46" s="33"/>
      <c r="D46" s="33"/>
      <c r="E46" s="33"/>
      <c r="F46" s="33"/>
      <c r="G46" s="33"/>
      <c r="H46" s="33"/>
      <c r="I46" s="33"/>
      <c r="J46" s="33"/>
      <c r="K46" s="33"/>
      <c r="L46" s="33"/>
      <c r="M46" s="33"/>
      <c r="N46" s="33"/>
      <c r="O46" s="33"/>
      <c r="P46" s="33"/>
      <c r="Q46" s="33"/>
      <c r="R46" s="33"/>
      <c r="S46" s="33"/>
      <c r="T46" s="33"/>
      <c r="U46" s="33"/>
      <c r="V46" s="33"/>
      <c r="W46" s="33"/>
      <c r="X46" s="33"/>
      <c r="Y46" s="33"/>
      <c r="Z46" s="33"/>
      <c r="AA46" s="33"/>
      <c r="AB46" s="33"/>
      <c r="AC46" s="543" t="s">
        <v>80</v>
      </c>
      <c r="AD46" s="543"/>
      <c r="AE46" s="543"/>
      <c r="AF46" s="544" t="s">
        <v>150</v>
      </c>
      <c r="AG46" s="544"/>
      <c r="AH46" s="544"/>
      <c r="AI46" s="544"/>
      <c r="AJ46" s="544"/>
      <c r="AK46" s="544"/>
      <c r="AL46" s="35"/>
      <c r="AM46" s="33"/>
    </row>
    <row r="47" spans="1:39" s="4" customFormat="1" ht="2.25" customHeight="1"/>
    <row r="48" spans="1:39" ht="14.25" customHeight="1">
      <c r="B48" s="535">
        <f>IF(B4="","",B4)</f>
        <v>0</v>
      </c>
      <c r="C48" s="535"/>
      <c r="D48" s="535"/>
      <c r="E48" s="535"/>
      <c r="F48" s="535"/>
      <c r="G48" s="535"/>
      <c r="H48" s="535"/>
      <c r="I48" s="535"/>
      <c r="J48" s="535"/>
      <c r="K48" s="535"/>
      <c r="L48" s="535"/>
      <c r="M48" s="537" t="s">
        <v>79</v>
      </c>
      <c r="N48" s="537"/>
      <c r="O48" s="4"/>
      <c r="AD48" s="532" t="s">
        <v>78</v>
      </c>
      <c r="AE48" s="532"/>
      <c r="AF48" s="532"/>
      <c r="AG48" s="532"/>
      <c r="AH48" s="532"/>
      <c r="AI48" s="532"/>
      <c r="AJ48" s="532"/>
      <c r="AK48" s="532"/>
      <c r="AL48" s="532"/>
    </row>
    <row r="49" spans="2:38" ht="14.25" customHeight="1">
      <c r="B49" s="536"/>
      <c r="C49" s="536"/>
      <c r="D49" s="536"/>
      <c r="E49" s="536"/>
      <c r="F49" s="536"/>
      <c r="G49" s="536"/>
      <c r="H49" s="536"/>
      <c r="I49" s="536"/>
      <c r="J49" s="536"/>
      <c r="K49" s="536"/>
      <c r="L49" s="536"/>
      <c r="M49" s="538"/>
      <c r="N49" s="538"/>
      <c r="O49" s="4"/>
      <c r="AD49" s="532" t="s">
        <v>77</v>
      </c>
      <c r="AE49" s="532"/>
      <c r="AF49" s="532"/>
      <c r="AG49" s="532"/>
      <c r="AH49" s="532"/>
      <c r="AI49" s="532"/>
      <c r="AJ49" s="532"/>
      <c r="AK49" s="532"/>
      <c r="AL49" s="532"/>
    </row>
    <row r="50" spans="2:38" s="4" customFormat="1" ht="14.25" customHeight="1">
      <c r="B50" s="539" t="s">
        <v>76</v>
      </c>
      <c r="C50" s="539"/>
      <c r="D50" s="532">
        <f>IF(D6="","",D6)</f>
        <v>0</v>
      </c>
      <c r="E50" s="532"/>
      <c r="F50" s="532"/>
      <c r="G50" s="532"/>
      <c r="H50" s="532"/>
      <c r="I50" s="532"/>
      <c r="O50" s="34"/>
      <c r="AD50" s="540" t="s">
        <v>75</v>
      </c>
      <c r="AE50" s="540"/>
      <c r="AF50" s="540"/>
      <c r="AG50" s="540"/>
      <c r="AH50" s="540"/>
      <c r="AI50" s="540"/>
      <c r="AJ50" s="540"/>
      <c r="AK50" s="540"/>
      <c r="AL50" s="540"/>
    </row>
    <row r="51" spans="2:38" s="4" customFormat="1" ht="14.25" customHeight="1">
      <c r="B51" s="539" t="s">
        <v>74</v>
      </c>
      <c r="C51" s="539"/>
      <c r="D51" s="532">
        <f>IF(D7="","",D7)</f>
        <v>0</v>
      </c>
      <c r="E51" s="532"/>
      <c r="F51" s="532"/>
      <c r="G51" s="532"/>
      <c r="H51" s="532"/>
      <c r="I51" s="532"/>
      <c r="AD51" s="540"/>
      <c r="AE51" s="540"/>
      <c r="AF51" s="540"/>
      <c r="AG51" s="540"/>
      <c r="AH51" s="540"/>
      <c r="AI51" s="540"/>
      <c r="AJ51" s="540"/>
      <c r="AK51" s="540"/>
      <c r="AL51" s="540"/>
    </row>
    <row r="52" spans="2:38" ht="14.25" customHeight="1">
      <c r="N52" s="4"/>
      <c r="AD52" s="532" t="s">
        <v>73</v>
      </c>
      <c r="AE52" s="532"/>
      <c r="AF52" s="532"/>
      <c r="AG52" s="532"/>
      <c r="AH52" s="532"/>
      <c r="AI52" s="532"/>
      <c r="AJ52" s="532"/>
      <c r="AK52" s="532"/>
      <c r="AL52" s="532"/>
    </row>
    <row r="53" spans="2:38" ht="14.25" customHeight="1">
      <c r="B53" s="533">
        <f>IF(D9="","",D9)</f>
        <v>41100</v>
      </c>
      <c r="C53" s="533"/>
      <c r="D53" s="533"/>
      <c r="E53" s="533"/>
      <c r="F53" s="533"/>
      <c r="G53" s="532" t="s">
        <v>72</v>
      </c>
      <c r="H53" s="532"/>
      <c r="I53" s="532"/>
      <c r="J53" s="532"/>
      <c r="K53" s="532"/>
      <c r="L53" s="532"/>
      <c r="M53" s="532"/>
      <c r="N53" s="532"/>
      <c r="O53" s="532"/>
      <c r="P53" s="532"/>
      <c r="Q53" s="532"/>
      <c r="R53" s="532"/>
      <c r="S53" s="532"/>
      <c r="T53" s="532"/>
      <c r="U53" s="532"/>
      <c r="V53" s="532"/>
      <c r="W53" s="532"/>
      <c r="X53" s="532"/>
      <c r="Y53" s="33"/>
      <c r="AD53" s="532" t="s">
        <v>71</v>
      </c>
      <c r="AE53" s="532"/>
      <c r="AF53" s="532"/>
      <c r="AG53" s="532"/>
      <c r="AH53" s="532"/>
      <c r="AI53" s="532"/>
      <c r="AJ53" s="532"/>
      <c r="AK53" s="532"/>
      <c r="AL53" s="532"/>
    </row>
    <row r="54" spans="2:38" ht="15" customHeight="1">
      <c r="AD54" s="506" t="s">
        <v>70</v>
      </c>
      <c r="AE54" s="506"/>
      <c r="AF54" s="506"/>
      <c r="AG54" s="506" t="s">
        <v>69</v>
      </c>
      <c r="AH54" s="506"/>
      <c r="AI54" s="506"/>
      <c r="AJ54" s="534" t="s">
        <v>68</v>
      </c>
      <c r="AK54" s="534"/>
      <c r="AL54" s="534"/>
    </row>
    <row r="55" spans="2:38" ht="14.25">
      <c r="B55" s="4"/>
      <c r="C55" s="4"/>
      <c r="D55" s="4"/>
      <c r="E55" s="4"/>
      <c r="F55" s="4"/>
      <c r="G55" s="4"/>
      <c r="H55" s="4"/>
      <c r="I55" s="4"/>
      <c r="J55" s="4"/>
      <c r="K55" s="4"/>
      <c r="L55" s="32" t="s">
        <v>67</v>
      </c>
      <c r="M55" s="31"/>
      <c r="N55" s="4"/>
      <c r="O55" s="4"/>
      <c r="P55" s="4"/>
      <c r="Q55" s="4"/>
      <c r="R55" s="4"/>
      <c r="S55" s="4"/>
      <c r="T55" s="4"/>
      <c r="U55" s="4"/>
      <c r="AD55" s="506"/>
      <c r="AE55" s="506"/>
      <c r="AF55" s="506"/>
      <c r="AG55" s="506"/>
      <c r="AH55" s="506"/>
      <c r="AI55" s="506"/>
      <c r="AJ55" s="506"/>
      <c r="AK55" s="506"/>
      <c r="AL55" s="506"/>
    </row>
    <row r="56" spans="2:38" s="4" customFormat="1" ht="9.9499999999999993" customHeight="1">
      <c r="AD56" s="506"/>
      <c r="AE56" s="506"/>
      <c r="AF56" s="506"/>
      <c r="AG56" s="506"/>
      <c r="AH56" s="506"/>
      <c r="AI56" s="506"/>
      <c r="AJ56" s="506"/>
      <c r="AK56" s="506"/>
      <c r="AL56" s="506"/>
    </row>
    <row r="57" spans="2:38" s="4" customFormat="1" ht="9.9499999999999993" customHeight="1">
      <c r="B57" s="507" t="s">
        <v>66</v>
      </c>
      <c r="C57" s="508"/>
      <c r="D57" s="508"/>
      <c r="E57" s="508"/>
      <c r="F57" s="509"/>
      <c r="G57" s="30"/>
      <c r="H57" s="507" t="s">
        <v>65</v>
      </c>
      <c r="I57" s="510"/>
      <c r="J57" s="510"/>
      <c r="K57" s="510"/>
      <c r="L57" s="511"/>
      <c r="M57" s="28"/>
      <c r="N57" s="507" t="s">
        <v>64</v>
      </c>
      <c r="O57" s="510"/>
      <c r="P57" s="510"/>
      <c r="Q57" s="510"/>
      <c r="R57" s="511"/>
      <c r="T57" s="512" t="s">
        <v>62</v>
      </c>
      <c r="U57" s="513"/>
      <c r="V57" s="513"/>
      <c r="W57" s="513"/>
      <c r="X57" s="514"/>
      <c r="AD57" s="506"/>
      <c r="AE57" s="506"/>
      <c r="AF57" s="506"/>
      <c r="AG57" s="506"/>
      <c r="AH57" s="506"/>
      <c r="AI57" s="506"/>
      <c r="AJ57" s="506"/>
      <c r="AK57" s="506"/>
      <c r="AL57" s="506"/>
    </row>
    <row r="58" spans="2:38" s="4" customFormat="1" ht="9.9499999999999993" customHeight="1">
      <c r="B58" s="515">
        <f>SUM(T78)</f>
        <v>0</v>
      </c>
      <c r="C58" s="516"/>
      <c r="D58" s="516"/>
      <c r="E58" s="516"/>
      <c r="F58" s="516"/>
      <c r="G58" s="27" t="s">
        <v>58</v>
      </c>
      <c r="H58" s="515">
        <f>SUM(X78)</f>
        <v>0</v>
      </c>
      <c r="I58" s="516"/>
      <c r="J58" s="516"/>
      <c r="K58" s="516"/>
      <c r="L58" s="521"/>
      <c r="M58" s="26" t="s">
        <v>58</v>
      </c>
      <c r="N58" s="515">
        <f>SUM(AA78)</f>
        <v>0</v>
      </c>
      <c r="O58" s="516"/>
      <c r="P58" s="516"/>
      <c r="Q58" s="516"/>
      <c r="R58" s="521"/>
      <c r="S58" s="27" t="s">
        <v>57</v>
      </c>
      <c r="T58" s="515">
        <f>SUM(AD78)</f>
        <v>0</v>
      </c>
      <c r="U58" s="516"/>
      <c r="V58" s="516"/>
      <c r="W58" s="516"/>
      <c r="X58" s="521"/>
      <c r="AD58" s="506"/>
      <c r="AE58" s="506"/>
      <c r="AF58" s="506"/>
      <c r="AG58" s="506"/>
      <c r="AH58" s="506"/>
      <c r="AI58" s="506"/>
      <c r="AJ58" s="506"/>
      <c r="AK58" s="506"/>
      <c r="AL58" s="506"/>
    </row>
    <row r="59" spans="2:38" s="4" customFormat="1" ht="9.9499999999999993" customHeight="1">
      <c r="B59" s="517"/>
      <c r="C59" s="518"/>
      <c r="D59" s="518"/>
      <c r="E59" s="518"/>
      <c r="F59" s="518"/>
      <c r="G59" s="29"/>
      <c r="H59" s="517"/>
      <c r="I59" s="518"/>
      <c r="J59" s="518"/>
      <c r="K59" s="518"/>
      <c r="L59" s="522"/>
      <c r="N59" s="517"/>
      <c r="O59" s="518"/>
      <c r="P59" s="518"/>
      <c r="Q59" s="518"/>
      <c r="R59" s="522"/>
      <c r="T59" s="517"/>
      <c r="U59" s="518"/>
      <c r="V59" s="518"/>
      <c r="W59" s="518"/>
      <c r="X59" s="522"/>
    </row>
    <row r="60" spans="2:38" s="4" customFormat="1" ht="5.45" customHeight="1" thickBot="1">
      <c r="B60" s="26"/>
      <c r="C60" s="26"/>
      <c r="D60" s="26"/>
      <c r="E60" s="26"/>
      <c r="F60" s="26"/>
      <c r="G60" s="28"/>
      <c r="H60" s="26"/>
      <c r="I60" s="26"/>
      <c r="J60" s="26"/>
      <c r="K60" s="26"/>
      <c r="L60" s="26"/>
      <c r="N60" s="26"/>
      <c r="O60" s="26"/>
      <c r="P60" s="26"/>
      <c r="Q60" s="26"/>
      <c r="R60" s="26"/>
      <c r="U60" s="23"/>
    </row>
    <row r="61" spans="2:38" s="4" customFormat="1" ht="9.6" customHeight="1">
      <c r="T61" s="519" t="s">
        <v>63</v>
      </c>
      <c r="U61" s="519"/>
      <c r="V61" s="519"/>
      <c r="W61" s="519"/>
      <c r="X61" s="519"/>
      <c r="Y61" s="519"/>
      <c r="Z61" s="519"/>
      <c r="AA61" s="519"/>
      <c r="AB61" s="519"/>
    </row>
    <row r="62" spans="2:38" s="4" customFormat="1" ht="9.9499999999999993" customHeight="1" thickBot="1">
      <c r="B62" s="512" t="s">
        <v>62</v>
      </c>
      <c r="C62" s="513"/>
      <c r="D62" s="513"/>
      <c r="E62" s="513"/>
      <c r="F62" s="514"/>
      <c r="H62" s="512" t="s">
        <v>61</v>
      </c>
      <c r="I62" s="513"/>
      <c r="J62" s="513"/>
      <c r="K62" s="513"/>
      <c r="L62" s="514"/>
      <c r="N62" s="507" t="s">
        <v>60</v>
      </c>
      <c r="O62" s="510"/>
      <c r="P62" s="510"/>
      <c r="Q62" s="510"/>
      <c r="R62" s="511"/>
      <c r="T62" s="520"/>
      <c r="U62" s="520"/>
      <c r="V62" s="520"/>
      <c r="W62" s="520"/>
      <c r="X62" s="520"/>
      <c r="Y62" s="520"/>
      <c r="Z62" s="520"/>
      <c r="AA62" s="520"/>
      <c r="AB62" s="520"/>
    </row>
    <row r="63" spans="2:38" s="4" customFormat="1" ht="9.9499999999999993" customHeight="1">
      <c r="B63" s="515">
        <f>SUM(T58)</f>
        <v>0</v>
      </c>
      <c r="C63" s="516"/>
      <c r="D63" s="516"/>
      <c r="E63" s="516"/>
      <c r="F63" s="521"/>
      <c r="G63" s="27" t="s">
        <v>59</v>
      </c>
      <c r="H63" s="515">
        <f>SUM(B63*5%)</f>
        <v>0</v>
      </c>
      <c r="I63" s="516"/>
      <c r="J63" s="516"/>
      <c r="K63" s="516"/>
      <c r="L63" s="521"/>
      <c r="M63" s="26" t="s">
        <v>58</v>
      </c>
      <c r="N63" s="515">
        <f>SUM(B58*0.2%)</f>
        <v>0</v>
      </c>
      <c r="O63" s="516"/>
      <c r="P63" s="516"/>
      <c r="Q63" s="516"/>
      <c r="R63" s="521"/>
      <c r="S63" s="26" t="s">
        <v>57</v>
      </c>
      <c r="T63" s="523">
        <f>SUM(B63+H63-N63)</f>
        <v>0</v>
      </c>
      <c r="U63" s="524"/>
      <c r="V63" s="524"/>
      <c r="W63" s="524"/>
      <c r="X63" s="524"/>
      <c r="Y63" s="524"/>
      <c r="Z63" s="524"/>
      <c r="AA63" s="524"/>
      <c r="AB63" s="525"/>
    </row>
    <row r="64" spans="2:38" s="4" customFormat="1" ht="9.9499999999999993" customHeight="1" thickBot="1">
      <c r="B64" s="517"/>
      <c r="C64" s="518"/>
      <c r="D64" s="518"/>
      <c r="E64" s="518"/>
      <c r="F64" s="522"/>
      <c r="H64" s="517"/>
      <c r="I64" s="518"/>
      <c r="J64" s="518"/>
      <c r="K64" s="518"/>
      <c r="L64" s="522"/>
      <c r="N64" s="517"/>
      <c r="O64" s="518"/>
      <c r="P64" s="518"/>
      <c r="Q64" s="518"/>
      <c r="R64" s="522"/>
      <c r="T64" s="526"/>
      <c r="U64" s="527"/>
      <c r="V64" s="527"/>
      <c r="W64" s="527"/>
      <c r="X64" s="527"/>
      <c r="Y64" s="527"/>
      <c r="Z64" s="527"/>
      <c r="AA64" s="527"/>
      <c r="AB64" s="528"/>
    </row>
    <row r="65" spans="2:41" s="4" customFormat="1" ht="5.45" customHeight="1">
      <c r="N65" s="25"/>
      <c r="O65" s="25"/>
      <c r="P65" s="25"/>
      <c r="Q65" s="25"/>
      <c r="R65" s="24"/>
      <c r="S65" s="24"/>
      <c r="T65" s="24"/>
      <c r="U65" s="23"/>
    </row>
    <row r="66" spans="2:41" s="4" customFormat="1" ht="15.6" customHeight="1">
      <c r="B66" s="420" t="s">
        <v>56</v>
      </c>
      <c r="C66" s="420"/>
      <c r="D66" s="420"/>
      <c r="E66" s="420"/>
      <c r="F66" s="420"/>
      <c r="G66" s="420"/>
      <c r="H66" s="22"/>
      <c r="I66" s="21"/>
      <c r="J66" s="21"/>
      <c r="K66" s="21"/>
      <c r="L66" s="19"/>
      <c r="M66" s="21"/>
      <c r="N66" s="21"/>
      <c r="O66" s="21"/>
      <c r="P66" s="21"/>
      <c r="Q66" s="21"/>
      <c r="R66" s="21"/>
      <c r="S66" s="20"/>
      <c r="T66" s="20"/>
      <c r="U66" s="20"/>
      <c r="V66" s="19"/>
    </row>
    <row r="67" spans="2:41" s="8" customFormat="1" ht="15.6" customHeight="1" thickBot="1">
      <c r="B67" s="422" t="s">
        <v>55</v>
      </c>
      <c r="C67" s="423"/>
      <c r="D67" s="426"/>
      <c r="E67" s="529" t="s">
        <v>41</v>
      </c>
      <c r="F67" s="530"/>
      <c r="G67" s="530"/>
      <c r="H67" s="530"/>
      <c r="I67" s="530"/>
      <c r="J67" s="530"/>
      <c r="K67" s="530"/>
      <c r="L67" s="531"/>
      <c r="M67" s="529" t="s">
        <v>54</v>
      </c>
      <c r="N67" s="530"/>
      <c r="O67" s="531"/>
      <c r="P67" s="422" t="s">
        <v>53</v>
      </c>
      <c r="Q67" s="423"/>
      <c r="R67" s="423"/>
      <c r="S67" s="17" t="s">
        <v>6</v>
      </c>
      <c r="T67" s="425" t="s">
        <v>52</v>
      </c>
      <c r="U67" s="423"/>
      <c r="V67" s="423"/>
      <c r="W67" s="18" t="s">
        <v>6</v>
      </c>
      <c r="X67" s="422" t="s">
        <v>51</v>
      </c>
      <c r="Y67" s="423"/>
      <c r="Z67" s="424"/>
      <c r="AA67" s="480" t="s">
        <v>50</v>
      </c>
      <c r="AB67" s="481"/>
      <c r="AC67" s="505"/>
      <c r="AD67" s="480" t="s">
        <v>49</v>
      </c>
      <c r="AE67" s="481"/>
      <c r="AF67" s="481"/>
      <c r="AG67" s="480" t="s">
        <v>48</v>
      </c>
      <c r="AH67" s="481"/>
      <c r="AI67" s="482"/>
      <c r="AJ67" s="17" t="s">
        <v>6</v>
      </c>
      <c r="AK67" s="483" t="s">
        <v>47</v>
      </c>
      <c r="AL67" s="484"/>
    </row>
    <row r="68" spans="2:41" s="8" customFormat="1" ht="15.6" customHeight="1" thickTop="1">
      <c r="B68" s="490" t="str">
        <f t="shared" ref="B68:B77" si="5">IF(B22="","",B22)</f>
        <v/>
      </c>
      <c r="C68" s="491"/>
      <c r="D68" s="492"/>
      <c r="E68" s="493" t="str">
        <f t="shared" ref="E68:E77" si="6">IF(E22="","",E22)</f>
        <v/>
      </c>
      <c r="F68" s="494"/>
      <c r="G68" s="494"/>
      <c r="H68" s="494"/>
      <c r="I68" s="494"/>
      <c r="J68" s="494"/>
      <c r="K68" s="494"/>
      <c r="L68" s="495"/>
      <c r="M68" s="496">
        <f t="shared" ref="M68:M77" si="7">IF(M22="","",M22)</f>
        <v>0</v>
      </c>
      <c r="N68" s="497"/>
      <c r="O68" s="498"/>
      <c r="P68" s="485">
        <f t="shared" ref="P68:P77" si="8">IF(P22="","",P22)</f>
        <v>0</v>
      </c>
      <c r="Q68" s="486"/>
      <c r="R68" s="487"/>
      <c r="S68" s="15" t="e">
        <f t="shared" ref="S68:S77" si="9">SUM(P68/M68)</f>
        <v>#DIV/0!</v>
      </c>
      <c r="T68" s="499">
        <f t="shared" ref="T68:T77" si="10">IF(T22="","",T22)</f>
        <v>0</v>
      </c>
      <c r="U68" s="500"/>
      <c r="V68" s="501"/>
      <c r="W68" s="16" t="e">
        <f t="shared" ref="W68:W77" si="11">SUM(T68/M68)</f>
        <v>#DIV/0!</v>
      </c>
      <c r="X68" s="485">
        <f t="shared" ref="X68:X77" si="12">IF(X22="","",X22)</f>
        <v>0</v>
      </c>
      <c r="Y68" s="486"/>
      <c r="Z68" s="487"/>
      <c r="AA68" s="485">
        <v>0</v>
      </c>
      <c r="AB68" s="486"/>
      <c r="AC68" s="487"/>
      <c r="AD68" s="485">
        <f>SUM(T68-X68-AA68)</f>
        <v>0</v>
      </c>
      <c r="AE68" s="486"/>
      <c r="AF68" s="487"/>
      <c r="AG68" s="485">
        <f t="shared" ref="AG68:AG77" si="13">SUM(M68-P68-T68)</f>
        <v>0</v>
      </c>
      <c r="AH68" s="486"/>
      <c r="AI68" s="487"/>
      <c r="AJ68" s="15" t="e">
        <f t="shared" ref="AJ68:AJ77" si="14">SUM(AG68/M68)</f>
        <v>#DIV/0!</v>
      </c>
      <c r="AK68" s="488" t="str">
        <f>IF(AH22="","",AH22)</f>
        <v/>
      </c>
      <c r="AL68" s="489"/>
      <c r="AO68" s="8" t="s">
        <v>46</v>
      </c>
    </row>
    <row r="69" spans="2:41" s="8" customFormat="1" ht="15.6" customHeight="1">
      <c r="B69" s="468" t="str">
        <f t="shared" si="5"/>
        <v/>
      </c>
      <c r="C69" s="469"/>
      <c r="D69" s="470"/>
      <c r="E69" s="408" t="str">
        <f t="shared" si="6"/>
        <v/>
      </c>
      <c r="F69" s="409"/>
      <c r="G69" s="409"/>
      <c r="H69" s="409"/>
      <c r="I69" s="409"/>
      <c r="J69" s="409"/>
      <c r="K69" s="409"/>
      <c r="L69" s="410"/>
      <c r="M69" s="459">
        <f t="shared" si="7"/>
        <v>0</v>
      </c>
      <c r="N69" s="460"/>
      <c r="O69" s="461"/>
      <c r="P69" s="459">
        <f t="shared" si="8"/>
        <v>0</v>
      </c>
      <c r="Q69" s="460"/>
      <c r="R69" s="461"/>
      <c r="S69" s="12" t="e">
        <f t="shared" si="9"/>
        <v>#DIV/0!</v>
      </c>
      <c r="T69" s="502">
        <f t="shared" si="10"/>
        <v>0</v>
      </c>
      <c r="U69" s="503"/>
      <c r="V69" s="504"/>
      <c r="W69" s="13" t="e">
        <f t="shared" si="11"/>
        <v>#DIV/0!</v>
      </c>
      <c r="X69" s="459">
        <f t="shared" si="12"/>
        <v>0</v>
      </c>
      <c r="Y69" s="460"/>
      <c r="Z69" s="461"/>
      <c r="AA69" s="459">
        <v>0</v>
      </c>
      <c r="AB69" s="460"/>
      <c r="AC69" s="461"/>
      <c r="AD69" s="459">
        <f t="shared" ref="AD69:AD77" si="15">SUM(T69-X69-AA69)</f>
        <v>0</v>
      </c>
      <c r="AE69" s="460"/>
      <c r="AF69" s="461"/>
      <c r="AG69" s="459">
        <f t="shared" si="13"/>
        <v>0</v>
      </c>
      <c r="AH69" s="460"/>
      <c r="AI69" s="461"/>
      <c r="AJ69" s="12" t="e">
        <f t="shared" si="14"/>
        <v>#DIV/0!</v>
      </c>
      <c r="AK69" s="457" t="str">
        <f t="shared" ref="AK69:AK77" si="16">IF(AH23="","",AH23)</f>
        <v/>
      </c>
      <c r="AL69" s="458"/>
      <c r="AO69" s="8" t="s">
        <v>45</v>
      </c>
    </row>
    <row r="70" spans="2:41" s="8" customFormat="1" ht="15.6" customHeight="1">
      <c r="B70" s="471" t="str">
        <f t="shared" si="5"/>
        <v/>
      </c>
      <c r="C70" s="472"/>
      <c r="D70" s="473"/>
      <c r="E70" s="417" t="str">
        <f t="shared" si="6"/>
        <v/>
      </c>
      <c r="F70" s="418"/>
      <c r="G70" s="418"/>
      <c r="H70" s="418"/>
      <c r="I70" s="418"/>
      <c r="J70" s="418"/>
      <c r="K70" s="418"/>
      <c r="L70" s="419"/>
      <c r="M70" s="474">
        <f t="shared" si="7"/>
        <v>0</v>
      </c>
      <c r="N70" s="475"/>
      <c r="O70" s="476"/>
      <c r="P70" s="474">
        <f t="shared" si="8"/>
        <v>0</v>
      </c>
      <c r="Q70" s="475"/>
      <c r="R70" s="476"/>
      <c r="S70" s="12" t="e">
        <f t="shared" si="9"/>
        <v>#DIV/0!</v>
      </c>
      <c r="T70" s="477">
        <f t="shared" si="10"/>
        <v>0</v>
      </c>
      <c r="U70" s="478"/>
      <c r="V70" s="479"/>
      <c r="W70" s="13" t="e">
        <f t="shared" si="11"/>
        <v>#DIV/0!</v>
      </c>
      <c r="X70" s="474">
        <f t="shared" si="12"/>
        <v>0</v>
      </c>
      <c r="Y70" s="475"/>
      <c r="Z70" s="476"/>
      <c r="AA70" s="474">
        <v>0</v>
      </c>
      <c r="AB70" s="475"/>
      <c r="AC70" s="476"/>
      <c r="AD70" s="474">
        <f t="shared" si="15"/>
        <v>0</v>
      </c>
      <c r="AE70" s="475"/>
      <c r="AF70" s="476"/>
      <c r="AG70" s="474">
        <f t="shared" si="13"/>
        <v>0</v>
      </c>
      <c r="AH70" s="475"/>
      <c r="AI70" s="476"/>
      <c r="AJ70" s="12" t="e">
        <f t="shared" si="14"/>
        <v>#DIV/0!</v>
      </c>
      <c r="AK70" s="457" t="str">
        <f t="shared" si="16"/>
        <v/>
      </c>
      <c r="AL70" s="458"/>
      <c r="AO70" s="14" t="s">
        <v>44</v>
      </c>
    </row>
    <row r="71" spans="2:41" s="8" customFormat="1" ht="15.6" customHeight="1">
      <c r="B71" s="468" t="str">
        <f t="shared" si="5"/>
        <v/>
      </c>
      <c r="C71" s="469"/>
      <c r="D71" s="470"/>
      <c r="E71" s="408" t="str">
        <f t="shared" si="6"/>
        <v/>
      </c>
      <c r="F71" s="409"/>
      <c r="G71" s="409"/>
      <c r="H71" s="409"/>
      <c r="I71" s="409"/>
      <c r="J71" s="409"/>
      <c r="K71" s="409"/>
      <c r="L71" s="410"/>
      <c r="M71" s="459">
        <f t="shared" si="7"/>
        <v>0</v>
      </c>
      <c r="N71" s="460"/>
      <c r="O71" s="461"/>
      <c r="P71" s="459">
        <f t="shared" si="8"/>
        <v>0</v>
      </c>
      <c r="Q71" s="460"/>
      <c r="R71" s="461"/>
      <c r="S71" s="12" t="e">
        <f t="shared" si="9"/>
        <v>#DIV/0!</v>
      </c>
      <c r="T71" s="459">
        <f t="shared" si="10"/>
        <v>0</v>
      </c>
      <c r="U71" s="460"/>
      <c r="V71" s="461"/>
      <c r="W71" s="13" t="e">
        <f t="shared" si="11"/>
        <v>#DIV/0!</v>
      </c>
      <c r="X71" s="459">
        <f t="shared" si="12"/>
        <v>0</v>
      </c>
      <c r="Y71" s="460"/>
      <c r="Z71" s="461"/>
      <c r="AA71" s="459">
        <v>0</v>
      </c>
      <c r="AB71" s="460"/>
      <c r="AC71" s="461"/>
      <c r="AD71" s="459">
        <f t="shared" si="15"/>
        <v>0</v>
      </c>
      <c r="AE71" s="460"/>
      <c r="AF71" s="461"/>
      <c r="AG71" s="459">
        <f t="shared" si="13"/>
        <v>0</v>
      </c>
      <c r="AH71" s="460"/>
      <c r="AI71" s="461"/>
      <c r="AJ71" s="12" t="e">
        <f t="shared" si="14"/>
        <v>#DIV/0!</v>
      </c>
      <c r="AK71" s="457" t="str">
        <f t="shared" si="16"/>
        <v/>
      </c>
      <c r="AL71" s="458"/>
      <c r="AO71" s="8" t="s">
        <v>11</v>
      </c>
    </row>
    <row r="72" spans="2:41" s="8" customFormat="1" ht="15.6" customHeight="1">
      <c r="B72" s="468" t="str">
        <f t="shared" si="5"/>
        <v/>
      </c>
      <c r="C72" s="469"/>
      <c r="D72" s="470"/>
      <c r="E72" s="408" t="str">
        <f t="shared" si="6"/>
        <v/>
      </c>
      <c r="F72" s="409"/>
      <c r="G72" s="409"/>
      <c r="H72" s="409"/>
      <c r="I72" s="409"/>
      <c r="J72" s="409"/>
      <c r="K72" s="409"/>
      <c r="L72" s="410"/>
      <c r="M72" s="459">
        <f t="shared" si="7"/>
        <v>0</v>
      </c>
      <c r="N72" s="460"/>
      <c r="O72" s="461"/>
      <c r="P72" s="459">
        <f t="shared" si="8"/>
        <v>0</v>
      </c>
      <c r="Q72" s="460"/>
      <c r="R72" s="461"/>
      <c r="S72" s="12" t="e">
        <f t="shared" si="9"/>
        <v>#DIV/0!</v>
      </c>
      <c r="T72" s="459">
        <f t="shared" si="10"/>
        <v>0</v>
      </c>
      <c r="U72" s="460"/>
      <c r="V72" s="461"/>
      <c r="W72" s="13" t="e">
        <f t="shared" si="11"/>
        <v>#DIV/0!</v>
      </c>
      <c r="X72" s="459">
        <f t="shared" si="12"/>
        <v>0</v>
      </c>
      <c r="Y72" s="460"/>
      <c r="Z72" s="461"/>
      <c r="AA72" s="459">
        <v>0</v>
      </c>
      <c r="AB72" s="460"/>
      <c r="AC72" s="461"/>
      <c r="AD72" s="459">
        <f t="shared" si="15"/>
        <v>0</v>
      </c>
      <c r="AE72" s="460"/>
      <c r="AF72" s="461"/>
      <c r="AG72" s="459">
        <f t="shared" si="13"/>
        <v>0</v>
      </c>
      <c r="AH72" s="460"/>
      <c r="AI72" s="461"/>
      <c r="AJ72" s="12" t="e">
        <f t="shared" si="14"/>
        <v>#DIV/0!</v>
      </c>
      <c r="AK72" s="457" t="str">
        <f t="shared" si="16"/>
        <v/>
      </c>
      <c r="AL72" s="458"/>
      <c r="AO72" s="8" t="s">
        <v>45</v>
      </c>
    </row>
    <row r="73" spans="2:41" s="8" customFormat="1" ht="15.6" customHeight="1">
      <c r="B73" s="468" t="str">
        <f t="shared" si="5"/>
        <v/>
      </c>
      <c r="C73" s="469"/>
      <c r="D73" s="470"/>
      <c r="E73" s="408" t="str">
        <f t="shared" si="6"/>
        <v/>
      </c>
      <c r="F73" s="409"/>
      <c r="G73" s="409"/>
      <c r="H73" s="409"/>
      <c r="I73" s="409"/>
      <c r="J73" s="409"/>
      <c r="K73" s="409"/>
      <c r="L73" s="410"/>
      <c r="M73" s="459">
        <f t="shared" si="7"/>
        <v>0</v>
      </c>
      <c r="N73" s="460"/>
      <c r="O73" s="461"/>
      <c r="P73" s="459">
        <f t="shared" si="8"/>
        <v>0</v>
      </c>
      <c r="Q73" s="460"/>
      <c r="R73" s="461"/>
      <c r="S73" s="12" t="e">
        <f t="shared" si="9"/>
        <v>#DIV/0!</v>
      </c>
      <c r="T73" s="459">
        <f t="shared" si="10"/>
        <v>0</v>
      </c>
      <c r="U73" s="460"/>
      <c r="V73" s="461"/>
      <c r="W73" s="13" t="e">
        <f t="shared" si="11"/>
        <v>#DIV/0!</v>
      </c>
      <c r="X73" s="459">
        <f t="shared" si="12"/>
        <v>0</v>
      </c>
      <c r="Y73" s="460"/>
      <c r="Z73" s="461"/>
      <c r="AA73" s="459">
        <v>0</v>
      </c>
      <c r="AB73" s="460"/>
      <c r="AC73" s="461"/>
      <c r="AD73" s="459">
        <f t="shared" si="15"/>
        <v>0</v>
      </c>
      <c r="AE73" s="460"/>
      <c r="AF73" s="461"/>
      <c r="AG73" s="459">
        <f t="shared" si="13"/>
        <v>0</v>
      </c>
      <c r="AH73" s="460"/>
      <c r="AI73" s="461"/>
      <c r="AJ73" s="12" t="e">
        <f t="shared" si="14"/>
        <v>#DIV/0!</v>
      </c>
      <c r="AK73" s="457" t="str">
        <f t="shared" si="16"/>
        <v/>
      </c>
      <c r="AL73" s="458"/>
      <c r="AO73" s="14" t="s">
        <v>44</v>
      </c>
    </row>
    <row r="74" spans="2:41" s="8" customFormat="1" ht="15.6" customHeight="1">
      <c r="B74" s="468" t="str">
        <f t="shared" si="5"/>
        <v/>
      </c>
      <c r="C74" s="469"/>
      <c r="D74" s="470"/>
      <c r="E74" s="408" t="str">
        <f t="shared" si="6"/>
        <v/>
      </c>
      <c r="F74" s="409"/>
      <c r="G74" s="409"/>
      <c r="H74" s="409"/>
      <c r="I74" s="409"/>
      <c r="J74" s="409"/>
      <c r="K74" s="409"/>
      <c r="L74" s="410"/>
      <c r="M74" s="459">
        <f t="shared" si="7"/>
        <v>0</v>
      </c>
      <c r="N74" s="460"/>
      <c r="O74" s="461"/>
      <c r="P74" s="459">
        <f t="shared" si="8"/>
        <v>0</v>
      </c>
      <c r="Q74" s="460"/>
      <c r="R74" s="461"/>
      <c r="S74" s="12" t="e">
        <f t="shared" si="9"/>
        <v>#DIV/0!</v>
      </c>
      <c r="T74" s="459">
        <f t="shared" si="10"/>
        <v>0</v>
      </c>
      <c r="U74" s="460"/>
      <c r="V74" s="461"/>
      <c r="W74" s="13" t="e">
        <f t="shared" si="11"/>
        <v>#DIV/0!</v>
      </c>
      <c r="X74" s="459">
        <f t="shared" si="12"/>
        <v>0</v>
      </c>
      <c r="Y74" s="460"/>
      <c r="Z74" s="461"/>
      <c r="AA74" s="459">
        <v>0</v>
      </c>
      <c r="AB74" s="460"/>
      <c r="AC74" s="461"/>
      <c r="AD74" s="459">
        <f t="shared" si="15"/>
        <v>0</v>
      </c>
      <c r="AE74" s="460"/>
      <c r="AF74" s="461"/>
      <c r="AG74" s="459">
        <f t="shared" si="13"/>
        <v>0</v>
      </c>
      <c r="AH74" s="460"/>
      <c r="AI74" s="461"/>
      <c r="AJ74" s="12" t="e">
        <f t="shared" si="14"/>
        <v>#DIV/0!</v>
      </c>
      <c r="AK74" s="457" t="str">
        <f t="shared" si="16"/>
        <v/>
      </c>
      <c r="AL74" s="458"/>
      <c r="AO74" s="8" t="s">
        <v>11</v>
      </c>
    </row>
    <row r="75" spans="2:41" s="8" customFormat="1" ht="15.6" customHeight="1">
      <c r="B75" s="468" t="str">
        <f t="shared" si="5"/>
        <v/>
      </c>
      <c r="C75" s="469"/>
      <c r="D75" s="470"/>
      <c r="E75" s="408" t="str">
        <f t="shared" si="6"/>
        <v/>
      </c>
      <c r="F75" s="409"/>
      <c r="G75" s="409"/>
      <c r="H75" s="409"/>
      <c r="I75" s="409"/>
      <c r="J75" s="409"/>
      <c r="K75" s="409"/>
      <c r="L75" s="410"/>
      <c r="M75" s="459">
        <f t="shared" si="7"/>
        <v>0</v>
      </c>
      <c r="N75" s="460"/>
      <c r="O75" s="461"/>
      <c r="P75" s="459">
        <f t="shared" si="8"/>
        <v>0</v>
      </c>
      <c r="Q75" s="460"/>
      <c r="R75" s="461"/>
      <c r="S75" s="12" t="e">
        <f t="shared" si="9"/>
        <v>#DIV/0!</v>
      </c>
      <c r="T75" s="459">
        <f t="shared" si="10"/>
        <v>0</v>
      </c>
      <c r="U75" s="460"/>
      <c r="V75" s="461"/>
      <c r="W75" s="13" t="e">
        <f t="shared" si="11"/>
        <v>#DIV/0!</v>
      </c>
      <c r="X75" s="459">
        <f t="shared" si="12"/>
        <v>0</v>
      </c>
      <c r="Y75" s="460"/>
      <c r="Z75" s="461"/>
      <c r="AA75" s="459">
        <v>0</v>
      </c>
      <c r="AB75" s="460"/>
      <c r="AC75" s="461"/>
      <c r="AD75" s="459">
        <f t="shared" si="15"/>
        <v>0</v>
      </c>
      <c r="AE75" s="460"/>
      <c r="AF75" s="461"/>
      <c r="AG75" s="459">
        <f t="shared" si="13"/>
        <v>0</v>
      </c>
      <c r="AH75" s="460"/>
      <c r="AI75" s="461"/>
      <c r="AJ75" s="12" t="e">
        <f t="shared" si="14"/>
        <v>#DIV/0!</v>
      </c>
      <c r="AK75" s="457" t="str">
        <f t="shared" si="16"/>
        <v/>
      </c>
      <c r="AL75" s="458"/>
      <c r="AO75" s="14" t="s">
        <v>44</v>
      </c>
    </row>
    <row r="76" spans="2:41" s="8" customFormat="1" ht="15.6" customHeight="1">
      <c r="B76" s="468" t="str">
        <f t="shared" si="5"/>
        <v/>
      </c>
      <c r="C76" s="469"/>
      <c r="D76" s="470"/>
      <c r="E76" s="408" t="str">
        <f t="shared" si="6"/>
        <v/>
      </c>
      <c r="F76" s="409"/>
      <c r="G76" s="409"/>
      <c r="H76" s="409"/>
      <c r="I76" s="409"/>
      <c r="J76" s="409"/>
      <c r="K76" s="409"/>
      <c r="L76" s="410"/>
      <c r="M76" s="459">
        <f t="shared" si="7"/>
        <v>0</v>
      </c>
      <c r="N76" s="460"/>
      <c r="O76" s="461"/>
      <c r="P76" s="459">
        <f t="shared" si="8"/>
        <v>0</v>
      </c>
      <c r="Q76" s="460"/>
      <c r="R76" s="461"/>
      <c r="S76" s="12" t="e">
        <f t="shared" si="9"/>
        <v>#DIV/0!</v>
      </c>
      <c r="T76" s="459">
        <f t="shared" si="10"/>
        <v>0</v>
      </c>
      <c r="U76" s="460"/>
      <c r="V76" s="461"/>
      <c r="W76" s="13" t="e">
        <f t="shared" si="11"/>
        <v>#DIV/0!</v>
      </c>
      <c r="X76" s="459">
        <f t="shared" si="12"/>
        <v>0</v>
      </c>
      <c r="Y76" s="460"/>
      <c r="Z76" s="461"/>
      <c r="AA76" s="459">
        <v>0</v>
      </c>
      <c r="AB76" s="460"/>
      <c r="AC76" s="461"/>
      <c r="AD76" s="459">
        <f t="shared" si="15"/>
        <v>0</v>
      </c>
      <c r="AE76" s="460"/>
      <c r="AF76" s="461"/>
      <c r="AG76" s="459">
        <f t="shared" si="13"/>
        <v>0</v>
      </c>
      <c r="AH76" s="460"/>
      <c r="AI76" s="461"/>
      <c r="AJ76" s="12" t="e">
        <f t="shared" si="14"/>
        <v>#DIV/0!</v>
      </c>
      <c r="AK76" s="457" t="str">
        <f t="shared" si="16"/>
        <v/>
      </c>
      <c r="AL76" s="458"/>
      <c r="AO76" s="8" t="s">
        <v>11</v>
      </c>
    </row>
    <row r="77" spans="2:41" s="8" customFormat="1" ht="15.6" customHeight="1" thickBot="1">
      <c r="B77" s="439" t="str">
        <f t="shared" si="5"/>
        <v/>
      </c>
      <c r="C77" s="440"/>
      <c r="D77" s="441"/>
      <c r="E77" s="408" t="str">
        <f t="shared" si="6"/>
        <v/>
      </c>
      <c r="F77" s="409"/>
      <c r="G77" s="409"/>
      <c r="H77" s="409"/>
      <c r="I77" s="409"/>
      <c r="J77" s="409"/>
      <c r="K77" s="409"/>
      <c r="L77" s="410"/>
      <c r="M77" s="442">
        <f t="shared" si="7"/>
        <v>0</v>
      </c>
      <c r="N77" s="443"/>
      <c r="O77" s="444"/>
      <c r="P77" s="442">
        <f t="shared" si="8"/>
        <v>0</v>
      </c>
      <c r="Q77" s="443"/>
      <c r="R77" s="444"/>
      <c r="S77" s="10" t="e">
        <f t="shared" si="9"/>
        <v>#DIV/0!</v>
      </c>
      <c r="T77" s="442">
        <f t="shared" si="10"/>
        <v>0</v>
      </c>
      <c r="U77" s="443"/>
      <c r="V77" s="444"/>
      <c r="W77" s="11" t="e">
        <f t="shared" si="11"/>
        <v>#DIV/0!</v>
      </c>
      <c r="X77" s="442">
        <f t="shared" si="12"/>
        <v>0</v>
      </c>
      <c r="Y77" s="443"/>
      <c r="Z77" s="444"/>
      <c r="AA77" s="442">
        <v>0</v>
      </c>
      <c r="AB77" s="443"/>
      <c r="AC77" s="444"/>
      <c r="AD77" s="442">
        <f t="shared" si="15"/>
        <v>0</v>
      </c>
      <c r="AE77" s="443"/>
      <c r="AF77" s="444"/>
      <c r="AG77" s="442">
        <f t="shared" si="13"/>
        <v>0</v>
      </c>
      <c r="AH77" s="443"/>
      <c r="AI77" s="444"/>
      <c r="AJ77" s="10" t="e">
        <f t="shared" si="14"/>
        <v>#DIV/0!</v>
      </c>
      <c r="AK77" s="427" t="str">
        <f t="shared" si="16"/>
        <v/>
      </c>
      <c r="AL77" s="428"/>
      <c r="AO77" s="8" t="s">
        <v>10</v>
      </c>
    </row>
    <row r="78" spans="2:41" s="8" customFormat="1" ht="15.6" customHeight="1" thickTop="1">
      <c r="B78" s="429"/>
      <c r="C78" s="430"/>
      <c r="D78" s="430"/>
      <c r="E78" s="430"/>
      <c r="F78" s="430"/>
      <c r="G78" s="430"/>
      <c r="H78" s="430"/>
      <c r="I78" s="430"/>
      <c r="J78" s="430"/>
      <c r="K78" s="430"/>
      <c r="L78" s="430"/>
      <c r="M78" s="430"/>
      <c r="N78" s="430"/>
      <c r="O78" s="430"/>
      <c r="P78" s="430"/>
      <c r="Q78" s="430"/>
      <c r="R78" s="430"/>
      <c r="S78" s="431"/>
      <c r="T78" s="432">
        <f>SUM(T68:V77)</f>
        <v>0</v>
      </c>
      <c r="U78" s="433"/>
      <c r="V78" s="433"/>
      <c r="W78" s="9"/>
      <c r="X78" s="434">
        <f>SUM(X68:Z77)</f>
        <v>0</v>
      </c>
      <c r="Y78" s="433"/>
      <c r="Z78" s="435"/>
      <c r="AA78" s="436">
        <f>SUM(AA68:AC77)</f>
        <v>0</v>
      </c>
      <c r="AB78" s="437"/>
      <c r="AC78" s="438"/>
      <c r="AD78" s="436">
        <f>SUM(AD68:AF77)</f>
        <v>0</v>
      </c>
      <c r="AE78" s="437"/>
      <c r="AF78" s="437"/>
      <c r="AG78" s="465"/>
      <c r="AH78" s="466"/>
      <c r="AI78" s="466"/>
      <c r="AJ78" s="466"/>
      <c r="AK78" s="466"/>
      <c r="AL78" s="467"/>
    </row>
    <row r="79" spans="2:41" s="8" customFormat="1" ht="6" customHeight="1"/>
    <row r="80" spans="2:41" s="8" customFormat="1" ht="16.149999999999999" customHeight="1">
      <c r="B80" s="420" t="s">
        <v>43</v>
      </c>
      <c r="C80" s="420"/>
      <c r="D80" s="420"/>
      <c r="E80" s="420"/>
      <c r="F80" s="420"/>
      <c r="G80" s="420"/>
      <c r="T80" s="421" t="s">
        <v>42</v>
      </c>
      <c r="U80" s="421"/>
      <c r="V80" s="421"/>
      <c r="W80" s="421"/>
      <c r="X80" s="421"/>
      <c r="Y80" s="421"/>
    </row>
    <row r="81" spans="2:39" s="8" customFormat="1" ht="16.149999999999999" customHeight="1" thickBot="1">
      <c r="B81" s="422" t="s">
        <v>41</v>
      </c>
      <c r="C81" s="423"/>
      <c r="D81" s="423"/>
      <c r="E81" s="423"/>
      <c r="F81" s="423"/>
      <c r="G81" s="423"/>
      <c r="H81" s="423"/>
      <c r="I81" s="424"/>
      <c r="J81" s="425" t="s">
        <v>40</v>
      </c>
      <c r="K81" s="423"/>
      <c r="L81" s="426"/>
      <c r="M81" s="422" t="s">
        <v>39</v>
      </c>
      <c r="N81" s="423"/>
      <c r="O81" s="423"/>
      <c r="P81" s="422" t="s">
        <v>38</v>
      </c>
      <c r="Q81" s="423"/>
      <c r="R81" s="424"/>
      <c r="T81" s="462"/>
      <c r="U81" s="463"/>
      <c r="V81" s="463"/>
      <c r="W81" s="463"/>
      <c r="X81" s="463"/>
      <c r="Y81" s="463"/>
      <c r="Z81" s="463"/>
      <c r="AA81" s="463"/>
      <c r="AB81" s="463"/>
      <c r="AC81" s="463"/>
      <c r="AD81" s="463"/>
      <c r="AE81" s="463"/>
      <c r="AF81" s="463"/>
      <c r="AG81" s="463"/>
      <c r="AH81" s="463"/>
      <c r="AI81" s="463"/>
      <c r="AJ81" s="463"/>
      <c r="AK81" s="463"/>
      <c r="AL81" s="464"/>
    </row>
    <row r="82" spans="2:39" s="8" customFormat="1" ht="16.149999999999999" customHeight="1" thickTop="1">
      <c r="B82" s="445" t="str">
        <f>IF(B36="","",B36)</f>
        <v>該当なし</v>
      </c>
      <c r="C82" s="446"/>
      <c r="D82" s="446"/>
      <c r="E82" s="446"/>
      <c r="F82" s="446"/>
      <c r="G82" s="446"/>
      <c r="H82" s="446"/>
      <c r="I82" s="447"/>
      <c r="J82" s="448">
        <f>SUM(J36)</f>
        <v>0</v>
      </c>
      <c r="K82" s="449"/>
      <c r="L82" s="450"/>
      <c r="M82" s="451" t="str">
        <f>IF(M36="","",M36)</f>
        <v/>
      </c>
      <c r="N82" s="452"/>
      <c r="O82" s="452"/>
      <c r="P82" s="451" t="str">
        <f>IF(P36="","",P36)</f>
        <v/>
      </c>
      <c r="Q82" s="452"/>
      <c r="R82" s="453"/>
      <c r="T82" s="417"/>
      <c r="U82" s="418"/>
      <c r="V82" s="418"/>
      <c r="W82" s="418"/>
      <c r="X82" s="418"/>
      <c r="Y82" s="418"/>
      <c r="Z82" s="418"/>
      <c r="AA82" s="418"/>
      <c r="AB82" s="418"/>
      <c r="AC82" s="418"/>
      <c r="AD82" s="418"/>
      <c r="AE82" s="418"/>
      <c r="AF82" s="418"/>
      <c r="AG82" s="418"/>
      <c r="AH82" s="418"/>
      <c r="AI82" s="418"/>
      <c r="AJ82" s="418"/>
      <c r="AK82" s="418"/>
      <c r="AL82" s="419"/>
    </row>
    <row r="83" spans="2:39" s="4" customFormat="1" ht="16.149999999999999" customHeight="1">
      <c r="B83" s="408" t="str">
        <f>IF(B37="","",B37)</f>
        <v/>
      </c>
      <c r="C83" s="409"/>
      <c r="D83" s="409"/>
      <c r="E83" s="409"/>
      <c r="F83" s="409"/>
      <c r="G83" s="409"/>
      <c r="H83" s="409"/>
      <c r="I83" s="410"/>
      <c r="J83" s="411">
        <f>SUM(J37)</f>
        <v>0</v>
      </c>
      <c r="K83" s="412"/>
      <c r="L83" s="413"/>
      <c r="M83" s="454" t="str">
        <f>IF(M37="","",M37)</f>
        <v/>
      </c>
      <c r="N83" s="455"/>
      <c r="O83" s="455"/>
      <c r="P83" s="454" t="str">
        <f>IF(P37="","",P37)</f>
        <v/>
      </c>
      <c r="Q83" s="455"/>
      <c r="R83" s="456"/>
      <c r="T83" s="417"/>
      <c r="U83" s="418"/>
      <c r="V83" s="418"/>
      <c r="W83" s="418"/>
      <c r="X83" s="418"/>
      <c r="Y83" s="418"/>
      <c r="Z83" s="418"/>
      <c r="AA83" s="418"/>
      <c r="AB83" s="418"/>
      <c r="AC83" s="418"/>
      <c r="AD83" s="418"/>
      <c r="AE83" s="418"/>
      <c r="AF83" s="418"/>
      <c r="AG83" s="418"/>
      <c r="AH83" s="418"/>
      <c r="AI83" s="418"/>
      <c r="AJ83" s="418"/>
      <c r="AK83" s="418"/>
      <c r="AL83" s="419"/>
    </row>
    <row r="84" spans="2:39" s="4" customFormat="1" ht="16.149999999999999" customHeight="1">
      <c r="B84" s="408" t="str">
        <f>IF(B38="","",B38)</f>
        <v/>
      </c>
      <c r="C84" s="409"/>
      <c r="D84" s="409"/>
      <c r="E84" s="409"/>
      <c r="F84" s="409"/>
      <c r="G84" s="409"/>
      <c r="H84" s="409"/>
      <c r="I84" s="410"/>
      <c r="J84" s="411">
        <f>SUM(J38)</f>
        <v>0</v>
      </c>
      <c r="K84" s="412"/>
      <c r="L84" s="413"/>
      <c r="M84" s="414" t="str">
        <f>IF(M38="","",M38)</f>
        <v/>
      </c>
      <c r="N84" s="415"/>
      <c r="O84" s="416"/>
      <c r="P84" s="414" t="str">
        <f>IF(P38="","",P38)</f>
        <v/>
      </c>
      <c r="Q84" s="415"/>
      <c r="R84" s="416"/>
      <c r="T84" s="417"/>
      <c r="U84" s="418"/>
      <c r="V84" s="418"/>
      <c r="W84" s="418"/>
      <c r="X84" s="418"/>
      <c r="Y84" s="418"/>
      <c r="Z84" s="418"/>
      <c r="AA84" s="418"/>
      <c r="AB84" s="418"/>
      <c r="AC84" s="418"/>
      <c r="AD84" s="418"/>
      <c r="AE84" s="418"/>
      <c r="AF84" s="418"/>
      <c r="AG84" s="418"/>
      <c r="AH84" s="418"/>
      <c r="AI84" s="418"/>
      <c r="AJ84" s="418"/>
      <c r="AK84" s="418"/>
      <c r="AL84" s="419"/>
    </row>
    <row r="85" spans="2:39" s="4" customFormat="1" ht="16.149999999999999" customHeight="1">
      <c r="B85" s="408" t="str">
        <f>IF(B39="","",B39)</f>
        <v/>
      </c>
      <c r="C85" s="409"/>
      <c r="D85" s="409"/>
      <c r="E85" s="409"/>
      <c r="F85" s="409"/>
      <c r="G85" s="409"/>
      <c r="H85" s="409"/>
      <c r="I85" s="410"/>
      <c r="J85" s="411">
        <f>SUM(J39)</f>
        <v>0</v>
      </c>
      <c r="K85" s="412"/>
      <c r="L85" s="413"/>
      <c r="M85" s="414" t="str">
        <f>IF(M39="","",M39)</f>
        <v/>
      </c>
      <c r="N85" s="415"/>
      <c r="O85" s="416"/>
      <c r="P85" s="414" t="str">
        <f>IF(P39="","",P39)</f>
        <v/>
      </c>
      <c r="Q85" s="415"/>
      <c r="R85" s="416"/>
      <c r="T85" s="417"/>
      <c r="U85" s="418"/>
      <c r="V85" s="418"/>
      <c r="W85" s="418"/>
      <c r="X85" s="418"/>
      <c r="Y85" s="418"/>
      <c r="Z85" s="418"/>
      <c r="AA85" s="418"/>
      <c r="AB85" s="418"/>
      <c r="AC85" s="418"/>
      <c r="AD85" s="418"/>
      <c r="AE85" s="418"/>
      <c r="AF85" s="418"/>
      <c r="AG85" s="418"/>
      <c r="AH85" s="418"/>
      <c r="AI85" s="418"/>
      <c r="AJ85" s="418"/>
      <c r="AK85" s="418"/>
      <c r="AL85" s="419"/>
    </row>
    <row r="86" spans="2:39" s="4" customFormat="1" ht="16.149999999999999" customHeight="1" thickBot="1">
      <c r="B86" s="393" t="str">
        <f>IF(B40="","",B40)</f>
        <v/>
      </c>
      <c r="C86" s="394"/>
      <c r="D86" s="394"/>
      <c r="E86" s="394"/>
      <c r="F86" s="394"/>
      <c r="G86" s="394"/>
      <c r="H86" s="394"/>
      <c r="I86" s="395"/>
      <c r="J86" s="396">
        <f>SUM(J40)</f>
        <v>0</v>
      </c>
      <c r="K86" s="397"/>
      <c r="L86" s="398"/>
      <c r="M86" s="399" t="str">
        <f>IF(M40="","",M40)</f>
        <v/>
      </c>
      <c r="N86" s="400"/>
      <c r="O86" s="401"/>
      <c r="P86" s="399" t="str">
        <f>IF(P40="","",P40)</f>
        <v/>
      </c>
      <c r="Q86" s="400"/>
      <c r="R86" s="401"/>
      <c r="T86" s="402"/>
      <c r="U86" s="403"/>
      <c r="V86" s="403"/>
      <c r="W86" s="403"/>
      <c r="X86" s="403"/>
      <c r="Y86" s="403"/>
      <c r="Z86" s="403"/>
      <c r="AA86" s="403"/>
      <c r="AB86" s="403"/>
      <c r="AC86" s="403"/>
      <c r="AD86" s="403"/>
      <c r="AE86" s="403"/>
      <c r="AF86" s="403"/>
      <c r="AG86" s="403"/>
      <c r="AH86" s="403"/>
      <c r="AI86" s="403"/>
      <c r="AJ86" s="403"/>
      <c r="AK86" s="403"/>
      <c r="AL86" s="404"/>
    </row>
    <row r="87" spans="2:39" s="4" customFormat="1" ht="16.149999999999999" customHeight="1" thickBot="1">
      <c r="B87" s="7"/>
      <c r="C87" s="7"/>
      <c r="D87" s="7"/>
      <c r="E87" s="7"/>
      <c r="F87" s="7"/>
      <c r="G87" s="7"/>
      <c r="H87" s="7"/>
      <c r="I87" s="7"/>
      <c r="J87" s="405">
        <f>SUM(J82:L86)</f>
        <v>0</v>
      </c>
      <c r="K87" s="406"/>
      <c r="L87" s="407"/>
      <c r="M87" s="6" t="s">
        <v>37</v>
      </c>
      <c r="O87" s="5"/>
      <c r="P87" s="5"/>
      <c r="Q87" s="5"/>
      <c r="R87" s="5"/>
    </row>
    <row r="88" spans="2:39" s="4" customFormat="1" ht="14.25" customHeight="1">
      <c r="C88" s="392" t="s">
        <v>36</v>
      </c>
      <c r="D88" s="392"/>
      <c r="E88" s="392"/>
      <c r="F88" s="392"/>
      <c r="G88" s="392"/>
      <c r="H88" s="392"/>
      <c r="I88" s="392"/>
      <c r="J88" s="392"/>
      <c r="K88" s="392"/>
      <c r="L88" s="392"/>
      <c r="M88" s="392"/>
      <c r="N88" s="392"/>
      <c r="O88" s="392"/>
      <c r="P88" s="392"/>
      <c r="Q88" s="392"/>
      <c r="R88" s="392"/>
      <c r="S88" s="392"/>
      <c r="T88" s="392"/>
      <c r="U88" s="392"/>
      <c r="V88" s="392"/>
      <c r="W88" s="392"/>
      <c r="X88" s="392"/>
      <c r="Y88" s="392"/>
      <c r="Z88" s="392"/>
      <c r="AA88" s="392"/>
      <c r="AB88" s="392"/>
      <c r="AC88" s="392"/>
      <c r="AD88" s="392"/>
      <c r="AE88" s="392"/>
      <c r="AF88" s="392"/>
      <c r="AG88" s="392"/>
      <c r="AH88" s="392"/>
      <c r="AI88" s="392"/>
      <c r="AJ88" s="392"/>
      <c r="AK88" s="392"/>
      <c r="AL88" s="392"/>
      <c r="AM88" s="392"/>
    </row>
    <row r="89" spans="2:39" ht="15" customHeight="1">
      <c r="C89" s="392" t="s">
        <v>35</v>
      </c>
      <c r="D89" s="392"/>
      <c r="E89" s="392"/>
      <c r="F89" s="392"/>
      <c r="G89" s="392"/>
      <c r="H89" s="392"/>
      <c r="I89" s="392"/>
      <c r="J89" s="392"/>
      <c r="K89" s="392"/>
      <c r="L89" s="392"/>
      <c r="M89" s="392"/>
      <c r="N89" s="392"/>
      <c r="O89" s="392"/>
      <c r="P89" s="392"/>
      <c r="Q89" s="392"/>
      <c r="R89" s="392"/>
      <c r="S89" s="392"/>
      <c r="T89" s="392"/>
      <c r="U89" s="392"/>
      <c r="V89" s="392"/>
      <c r="W89" s="392"/>
      <c r="X89" s="392"/>
      <c r="Y89" s="392"/>
      <c r="Z89" s="392"/>
      <c r="AA89" s="392"/>
      <c r="AB89" s="392"/>
      <c r="AC89" s="392"/>
      <c r="AD89" s="392"/>
      <c r="AE89" s="392"/>
      <c r="AF89" s="392"/>
      <c r="AG89" s="392"/>
      <c r="AH89" s="392"/>
      <c r="AI89" s="392"/>
      <c r="AJ89" s="392"/>
      <c r="AK89" s="392"/>
      <c r="AL89" s="392"/>
      <c r="AM89" s="392"/>
    </row>
    <row r="90" spans="2:39" ht="15" customHeight="1"/>
    <row r="91" spans="2:39" ht="15" customHeight="1">
      <c r="L91" s="3"/>
    </row>
    <row r="92" spans="2:39" ht="15" customHeight="1"/>
  </sheetData>
  <mergeCells count="428">
    <mergeCell ref="A1:AM1"/>
    <mergeCell ref="AC2:AE2"/>
    <mergeCell ref="AF2:AK2"/>
    <mergeCell ref="B4:L5"/>
    <mergeCell ref="M4:N5"/>
    <mergeCell ref="AC5:AE5"/>
    <mergeCell ref="AF5:AH5"/>
    <mergeCell ref="AI5:AK5"/>
    <mergeCell ref="B6:C6"/>
    <mergeCell ref="D6:I6"/>
    <mergeCell ref="AC6:AE9"/>
    <mergeCell ref="AF6:AH9"/>
    <mergeCell ref="AI6:AK9"/>
    <mergeCell ref="B7:C7"/>
    <mergeCell ref="D7:I7"/>
    <mergeCell ref="B9:C9"/>
    <mergeCell ref="D9:I9"/>
    <mergeCell ref="B11:F11"/>
    <mergeCell ref="H11:L11"/>
    <mergeCell ref="N11:R11"/>
    <mergeCell ref="T11:X11"/>
    <mergeCell ref="B12:F13"/>
    <mergeCell ref="H12:L13"/>
    <mergeCell ref="N12:R13"/>
    <mergeCell ref="T12:X13"/>
    <mergeCell ref="T15:AB16"/>
    <mergeCell ref="B16:F16"/>
    <mergeCell ref="H16:L16"/>
    <mergeCell ref="N16:R16"/>
    <mergeCell ref="B17:F18"/>
    <mergeCell ref="H17:L18"/>
    <mergeCell ref="N17:R18"/>
    <mergeCell ref="T17:AB18"/>
    <mergeCell ref="B20:G20"/>
    <mergeCell ref="B21:D21"/>
    <mergeCell ref="E21:L21"/>
    <mergeCell ref="M21:O21"/>
    <mergeCell ref="P21:R21"/>
    <mergeCell ref="T21:V21"/>
    <mergeCell ref="AJ21:AL21"/>
    <mergeCell ref="B22:D22"/>
    <mergeCell ref="M22:O22"/>
    <mergeCell ref="P22:R22"/>
    <mergeCell ref="T22:V22"/>
    <mergeCell ref="X22:Z22"/>
    <mergeCell ref="AA22:AC22"/>
    <mergeCell ref="AD22:AF22"/>
    <mergeCell ref="AH22:AI22"/>
    <mergeCell ref="AJ22:AL22"/>
    <mergeCell ref="E22:L22"/>
    <mergeCell ref="AD21:AF21"/>
    <mergeCell ref="AH21:AI21"/>
    <mergeCell ref="X21:Z21"/>
    <mergeCell ref="AA21:AC21"/>
    <mergeCell ref="B24:D24"/>
    <mergeCell ref="M24:O24"/>
    <mergeCell ref="P24:R24"/>
    <mergeCell ref="T24:V24"/>
    <mergeCell ref="E23:L23"/>
    <mergeCell ref="X24:Z24"/>
    <mergeCell ref="B23:D23"/>
    <mergeCell ref="M23:O23"/>
    <mergeCell ref="P23:R23"/>
    <mergeCell ref="T23:V23"/>
    <mergeCell ref="E24:L24"/>
    <mergeCell ref="AJ23:AL23"/>
    <mergeCell ref="AA24:AC24"/>
    <mergeCell ref="AD24:AF24"/>
    <mergeCell ref="AH24:AI24"/>
    <mergeCell ref="AJ24:AL24"/>
    <mergeCell ref="X23:Z23"/>
    <mergeCell ref="AA23:AC23"/>
    <mergeCell ref="AD23:AF23"/>
    <mergeCell ref="AH23:AI23"/>
    <mergeCell ref="AJ25:AL25"/>
    <mergeCell ref="AA26:AC26"/>
    <mergeCell ref="AD26:AF26"/>
    <mergeCell ref="AH26:AI26"/>
    <mergeCell ref="AJ26:AL26"/>
    <mergeCell ref="B26:D26"/>
    <mergeCell ref="M26:O26"/>
    <mergeCell ref="P26:R26"/>
    <mergeCell ref="T26:V26"/>
    <mergeCell ref="E25:L25"/>
    <mergeCell ref="X26:Z26"/>
    <mergeCell ref="B25:D25"/>
    <mergeCell ref="M25:O25"/>
    <mergeCell ref="P25:R25"/>
    <mergeCell ref="T25:V25"/>
    <mergeCell ref="E26:L26"/>
    <mergeCell ref="X25:Z25"/>
    <mergeCell ref="AA25:AC25"/>
    <mergeCell ref="AD25:AF25"/>
    <mergeCell ref="AH25:AI25"/>
    <mergeCell ref="AJ28:AL28"/>
    <mergeCell ref="B27:D27"/>
    <mergeCell ref="M27:O27"/>
    <mergeCell ref="P27:R27"/>
    <mergeCell ref="T27:V27"/>
    <mergeCell ref="AJ29:AL29"/>
    <mergeCell ref="B29:D29"/>
    <mergeCell ref="M29:O29"/>
    <mergeCell ref="P29:R29"/>
    <mergeCell ref="AJ27:AL27"/>
    <mergeCell ref="B28:D28"/>
    <mergeCell ref="M28:O28"/>
    <mergeCell ref="P28:R28"/>
    <mergeCell ref="T28:V28"/>
    <mergeCell ref="E27:L27"/>
    <mergeCell ref="X28:Z28"/>
    <mergeCell ref="AA28:AC28"/>
    <mergeCell ref="AD28:AF28"/>
    <mergeCell ref="AH28:AI28"/>
    <mergeCell ref="X27:Z27"/>
    <mergeCell ref="AA27:AC27"/>
    <mergeCell ref="AD27:AF27"/>
    <mergeCell ref="AH27:AI27"/>
    <mergeCell ref="E28:L28"/>
    <mergeCell ref="X29:Z29"/>
    <mergeCell ref="AA29:AC29"/>
    <mergeCell ref="AD29:AF29"/>
    <mergeCell ref="AH29:AI29"/>
    <mergeCell ref="T29:V29"/>
    <mergeCell ref="X32:Z32"/>
    <mergeCell ref="AA32:AC32"/>
    <mergeCell ref="AD32:AI32"/>
    <mergeCell ref="E29:L29"/>
    <mergeCell ref="B31:D31"/>
    <mergeCell ref="M31:O31"/>
    <mergeCell ref="P31:R31"/>
    <mergeCell ref="T31:V31"/>
    <mergeCell ref="B32:S32"/>
    <mergeCell ref="T32:V32"/>
    <mergeCell ref="E30:L30"/>
    <mergeCell ref="X31:Z31"/>
    <mergeCell ref="E31:L31"/>
    <mergeCell ref="X30:Z30"/>
    <mergeCell ref="B34:G34"/>
    <mergeCell ref="T34:Y34"/>
    <mergeCell ref="AD34:AI34"/>
    <mergeCell ref="Z36:AB36"/>
    <mergeCell ref="AD36:AF36"/>
    <mergeCell ref="AG36:AI36"/>
    <mergeCell ref="AJ32:AL32"/>
    <mergeCell ref="B30:D30"/>
    <mergeCell ref="M30:O30"/>
    <mergeCell ref="P30:R30"/>
    <mergeCell ref="T30:V30"/>
    <mergeCell ref="AA31:AC31"/>
    <mergeCell ref="AD31:AF31"/>
    <mergeCell ref="AH31:AI31"/>
    <mergeCell ref="AJ31:AL31"/>
    <mergeCell ref="AJ30:AL30"/>
    <mergeCell ref="AA30:AC30"/>
    <mergeCell ref="AD30:AF30"/>
    <mergeCell ref="AH30:AI30"/>
    <mergeCell ref="AJ36:AL36"/>
    <mergeCell ref="B35:I35"/>
    <mergeCell ref="J35:L35"/>
    <mergeCell ref="M35:O35"/>
    <mergeCell ref="P35:R35"/>
    <mergeCell ref="B39:I39"/>
    <mergeCell ref="J39:L39"/>
    <mergeCell ref="M39:O39"/>
    <mergeCell ref="T35:V35"/>
    <mergeCell ref="W35:Y35"/>
    <mergeCell ref="Z37:AB37"/>
    <mergeCell ref="AD37:AF37"/>
    <mergeCell ref="AG37:AI37"/>
    <mergeCell ref="AJ35:AL35"/>
    <mergeCell ref="B36:I36"/>
    <mergeCell ref="J36:L36"/>
    <mergeCell ref="M36:O36"/>
    <mergeCell ref="P36:R36"/>
    <mergeCell ref="T36:V36"/>
    <mergeCell ref="W36:Y36"/>
    <mergeCell ref="Z35:AB35"/>
    <mergeCell ref="AD35:AF35"/>
    <mergeCell ref="AG35:AI35"/>
    <mergeCell ref="AJ37:AL37"/>
    <mergeCell ref="B38:I38"/>
    <mergeCell ref="J38:L38"/>
    <mergeCell ref="M38:O38"/>
    <mergeCell ref="P38:R38"/>
    <mergeCell ref="T38:V38"/>
    <mergeCell ref="W38:Y38"/>
    <mergeCell ref="Z38:AB38"/>
    <mergeCell ref="AD38:AF38"/>
    <mergeCell ref="AG38:AI38"/>
    <mergeCell ref="AJ38:AL38"/>
    <mergeCell ref="B37:I37"/>
    <mergeCell ref="J37:L37"/>
    <mergeCell ref="M37:O37"/>
    <mergeCell ref="P37:R37"/>
    <mergeCell ref="T37:V37"/>
    <mergeCell ref="W37:Y37"/>
    <mergeCell ref="B40:I40"/>
    <mergeCell ref="J40:L40"/>
    <mergeCell ref="M40:O40"/>
    <mergeCell ref="P40:R40"/>
    <mergeCell ref="T40:V40"/>
    <mergeCell ref="W40:Y40"/>
    <mergeCell ref="AJ41:AL41"/>
    <mergeCell ref="J41:L41"/>
    <mergeCell ref="T41:V41"/>
    <mergeCell ref="W41:Y41"/>
    <mergeCell ref="Z41:AB41"/>
    <mergeCell ref="AD41:AF41"/>
    <mergeCell ref="AG41:AI41"/>
    <mergeCell ref="Z40:AB40"/>
    <mergeCell ref="AD40:AF40"/>
    <mergeCell ref="AG40:AI40"/>
    <mergeCell ref="AJ40:AL40"/>
    <mergeCell ref="P39:R39"/>
    <mergeCell ref="T39:V39"/>
    <mergeCell ref="W39:Y39"/>
    <mergeCell ref="T43:V43"/>
    <mergeCell ref="W43:Y43"/>
    <mergeCell ref="Z43:AB43"/>
    <mergeCell ref="AD43:AF43"/>
    <mergeCell ref="AG43:AI43"/>
    <mergeCell ref="AJ43:AL43"/>
    <mergeCell ref="T42:V42"/>
    <mergeCell ref="W42:Y42"/>
    <mergeCell ref="Z42:AB42"/>
    <mergeCell ref="AD42:AF42"/>
    <mergeCell ref="AG42:AI42"/>
    <mergeCell ref="AJ42:AL42"/>
    <mergeCell ref="Z39:AB39"/>
    <mergeCell ref="AD39:AF39"/>
    <mergeCell ref="AG39:AI39"/>
    <mergeCell ref="AJ39:AL39"/>
    <mergeCell ref="T44:V44"/>
    <mergeCell ref="W44:Y44"/>
    <mergeCell ref="Z44:AB44"/>
    <mergeCell ref="AD44:AF44"/>
    <mergeCell ref="AG44:AI44"/>
    <mergeCell ref="AJ44:AL44"/>
    <mergeCell ref="A45:AM45"/>
    <mergeCell ref="AC46:AE46"/>
    <mergeCell ref="AF46:AK46"/>
    <mergeCell ref="B48:L49"/>
    <mergeCell ref="M48:N49"/>
    <mergeCell ref="AD48:AL48"/>
    <mergeCell ref="AD49:AL49"/>
    <mergeCell ref="B50:C50"/>
    <mergeCell ref="D50:I50"/>
    <mergeCell ref="AD50:AL51"/>
    <mergeCell ref="B51:C51"/>
    <mergeCell ref="D51:I51"/>
    <mergeCell ref="AD52:AL52"/>
    <mergeCell ref="N58:R59"/>
    <mergeCell ref="B53:F53"/>
    <mergeCell ref="G53:X53"/>
    <mergeCell ref="AD53:AL53"/>
    <mergeCell ref="AD54:AF54"/>
    <mergeCell ref="AG54:AI54"/>
    <mergeCell ref="AJ54:AL54"/>
    <mergeCell ref="T58:X59"/>
    <mergeCell ref="H58:L59"/>
    <mergeCell ref="X67:Z67"/>
    <mergeCell ref="AA67:AC67"/>
    <mergeCell ref="AD55:AF58"/>
    <mergeCell ref="AG55:AI58"/>
    <mergeCell ref="AJ55:AL58"/>
    <mergeCell ref="B57:F57"/>
    <mergeCell ref="H57:L57"/>
    <mergeCell ref="N57:R57"/>
    <mergeCell ref="T57:X57"/>
    <mergeCell ref="B58:F59"/>
    <mergeCell ref="T61:AB62"/>
    <mergeCell ref="B62:F62"/>
    <mergeCell ref="H62:L62"/>
    <mergeCell ref="N62:R62"/>
    <mergeCell ref="B63:F64"/>
    <mergeCell ref="H63:L64"/>
    <mergeCell ref="N63:R64"/>
    <mergeCell ref="T63:AB64"/>
    <mergeCell ref="B66:G66"/>
    <mergeCell ref="B67:D67"/>
    <mergeCell ref="E67:L67"/>
    <mergeCell ref="M67:O67"/>
    <mergeCell ref="P67:R67"/>
    <mergeCell ref="T67:V67"/>
    <mergeCell ref="B68:D68"/>
    <mergeCell ref="E68:L68"/>
    <mergeCell ref="M68:O68"/>
    <mergeCell ref="P68:R68"/>
    <mergeCell ref="T68:V68"/>
    <mergeCell ref="X68:Z68"/>
    <mergeCell ref="AA69:AC69"/>
    <mergeCell ref="AD69:AF69"/>
    <mergeCell ref="AG69:AI69"/>
    <mergeCell ref="B69:D69"/>
    <mergeCell ref="E69:L69"/>
    <mergeCell ref="M69:O69"/>
    <mergeCell ref="P69:R69"/>
    <mergeCell ref="T69:V69"/>
    <mergeCell ref="X69:Z69"/>
    <mergeCell ref="AD67:AF67"/>
    <mergeCell ref="AG67:AI67"/>
    <mergeCell ref="AK67:AL67"/>
    <mergeCell ref="AA68:AC68"/>
    <mergeCell ref="AD68:AF68"/>
    <mergeCell ref="AG68:AI68"/>
    <mergeCell ref="AK68:AL68"/>
    <mergeCell ref="AA70:AC70"/>
    <mergeCell ref="AD70:AF70"/>
    <mergeCell ref="AG70:AI70"/>
    <mergeCell ref="AK70:AL70"/>
    <mergeCell ref="X71:Z71"/>
    <mergeCell ref="AA71:AC71"/>
    <mergeCell ref="AD71:AF71"/>
    <mergeCell ref="AG71:AI71"/>
    <mergeCell ref="AK73:AL73"/>
    <mergeCell ref="AK69:AL69"/>
    <mergeCell ref="B70:D70"/>
    <mergeCell ref="E70:L70"/>
    <mergeCell ref="M70:O70"/>
    <mergeCell ref="P70:R70"/>
    <mergeCell ref="T70:V70"/>
    <mergeCell ref="X70:Z70"/>
    <mergeCell ref="B75:D75"/>
    <mergeCell ref="E75:L75"/>
    <mergeCell ref="M75:O75"/>
    <mergeCell ref="P75:R75"/>
    <mergeCell ref="T75:V75"/>
    <mergeCell ref="X75:Z75"/>
    <mergeCell ref="AD73:AF73"/>
    <mergeCell ref="AG73:AI73"/>
    <mergeCell ref="AK71:AL71"/>
    <mergeCell ref="B72:D72"/>
    <mergeCell ref="E72:L72"/>
    <mergeCell ref="M72:O72"/>
    <mergeCell ref="P72:R72"/>
    <mergeCell ref="T72:V72"/>
    <mergeCell ref="X72:Z72"/>
    <mergeCell ref="AA72:AC72"/>
    <mergeCell ref="AD72:AF72"/>
    <mergeCell ref="AG72:AI72"/>
    <mergeCell ref="AK72:AL72"/>
    <mergeCell ref="B71:D71"/>
    <mergeCell ref="E71:L71"/>
    <mergeCell ref="M71:O71"/>
    <mergeCell ref="P71:R71"/>
    <mergeCell ref="T71:V71"/>
    <mergeCell ref="AA74:AC74"/>
    <mergeCell ref="AD74:AF74"/>
    <mergeCell ref="AG74:AI74"/>
    <mergeCell ref="AK74:AL74"/>
    <mergeCell ref="B73:D73"/>
    <mergeCell ref="E73:L73"/>
    <mergeCell ref="M73:O73"/>
    <mergeCell ref="P73:R73"/>
    <mergeCell ref="T73:V73"/>
    <mergeCell ref="X73:Z73"/>
    <mergeCell ref="AA73:AC73"/>
    <mergeCell ref="B74:D74"/>
    <mergeCell ref="E74:L74"/>
    <mergeCell ref="M74:O74"/>
    <mergeCell ref="P74:R74"/>
    <mergeCell ref="T74:V74"/>
    <mergeCell ref="X74:Z74"/>
    <mergeCell ref="B76:D76"/>
    <mergeCell ref="E76:L76"/>
    <mergeCell ref="M76:O76"/>
    <mergeCell ref="P76:R76"/>
    <mergeCell ref="T76:V76"/>
    <mergeCell ref="X76:Z76"/>
    <mergeCell ref="T77:V77"/>
    <mergeCell ref="X77:Z77"/>
    <mergeCell ref="AA77:AC77"/>
    <mergeCell ref="AK75:AL75"/>
    <mergeCell ref="AA76:AC76"/>
    <mergeCell ref="AD76:AF76"/>
    <mergeCell ref="AG76:AI76"/>
    <mergeCell ref="AK76:AL76"/>
    <mergeCell ref="M81:O81"/>
    <mergeCell ref="P81:R81"/>
    <mergeCell ref="T81:AL81"/>
    <mergeCell ref="AG78:AL78"/>
    <mergeCell ref="AA75:AC75"/>
    <mergeCell ref="AD75:AF75"/>
    <mergeCell ref="AG75:AI75"/>
    <mergeCell ref="B82:I82"/>
    <mergeCell ref="J82:L82"/>
    <mergeCell ref="M82:O82"/>
    <mergeCell ref="P82:R82"/>
    <mergeCell ref="T82:AL82"/>
    <mergeCell ref="B83:I83"/>
    <mergeCell ref="J83:L83"/>
    <mergeCell ref="M83:O83"/>
    <mergeCell ref="P83:R83"/>
    <mergeCell ref="T83:AL83"/>
    <mergeCell ref="B80:G80"/>
    <mergeCell ref="T80:Y80"/>
    <mergeCell ref="B81:I81"/>
    <mergeCell ref="J81:L81"/>
    <mergeCell ref="AK77:AL77"/>
    <mergeCell ref="B78:S78"/>
    <mergeCell ref="T78:V78"/>
    <mergeCell ref="X78:Z78"/>
    <mergeCell ref="AA78:AC78"/>
    <mergeCell ref="AD78:AF78"/>
    <mergeCell ref="B77:D77"/>
    <mergeCell ref="E77:L77"/>
    <mergeCell ref="M77:O77"/>
    <mergeCell ref="P77:R77"/>
    <mergeCell ref="AD77:AF77"/>
    <mergeCell ref="AG77:AI77"/>
    <mergeCell ref="C88:AM88"/>
    <mergeCell ref="C89:AM89"/>
    <mergeCell ref="B86:I86"/>
    <mergeCell ref="J86:L86"/>
    <mergeCell ref="M86:O86"/>
    <mergeCell ref="P86:R86"/>
    <mergeCell ref="T86:AL86"/>
    <mergeCell ref="J87:L87"/>
    <mergeCell ref="B84:I84"/>
    <mergeCell ref="J84:L84"/>
    <mergeCell ref="M84:O84"/>
    <mergeCell ref="P84:R84"/>
    <mergeCell ref="T84:AL84"/>
    <mergeCell ref="B85:I85"/>
    <mergeCell ref="J85:L85"/>
    <mergeCell ref="M85:O85"/>
    <mergeCell ref="P85:R85"/>
    <mergeCell ref="T85:AL85"/>
  </mergeCells>
  <phoneticPr fontId="7"/>
  <dataValidations disablePrompts="1" count="1">
    <dataValidation type="list" allowBlank="1" showInputMessage="1" showErrorMessage="1" sqref="AJ22:AL31" xr:uid="{00000000-0002-0000-0300-000000000000}">
      <formula1>$AN$6:$AN$17</formula1>
    </dataValidation>
  </dataValidations>
  <pageMargins left="0.31496062992125984" right="0.31496062992125984" top="0.35433070866141736" bottom="0.15748031496062992" header="0.31496062992125984" footer="0.31496062992125984"/>
  <pageSetup paperSize="9" orientation="landscape" r:id="rId1"/>
  <rowBreaks count="1" manualBreakCount="1">
    <brk id="44" max="3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注意事項</vt:lpstr>
      <vt:lpstr>指定請求書 外注工事用</vt:lpstr>
      <vt:lpstr>指定請求書　材料その他用</vt:lpstr>
      <vt:lpstr>常用伝票 (入力用)</vt:lpstr>
      <vt:lpstr>帳票25日</vt:lpstr>
      <vt:lpstr>'指定請求書 外注工事用'!Print_Area</vt:lpstr>
      <vt:lpstr>'指定請求書　材料その他用'!Print_Area</vt:lpstr>
      <vt:lpstr>'常用伝票 (入力用)'!Print_Area</vt:lpstr>
      <vt:lpstr>注意事項!Print_Area</vt:lpstr>
      <vt:lpstr>帳票25日!Print_Area</vt:lpstr>
    </vt:vector>
  </TitlesOfParts>
  <Company>ウッドテック株式会社</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Woods TEC.</dc:creator>
  <cp:lastModifiedBy>in18woodtec@outlook.jp</cp:lastModifiedBy>
  <cp:lastPrinted>2025-12-23T08:25:52Z</cp:lastPrinted>
  <dcterms:created xsi:type="dcterms:W3CDTF">2001-06-05T01:11:38Z</dcterms:created>
  <dcterms:modified xsi:type="dcterms:W3CDTF">2025-12-23T08:26:13Z</dcterms:modified>
</cp:coreProperties>
</file>