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3.06.01~(編集中)\"/>
    </mc:Choice>
  </mc:AlternateContent>
  <xr:revisionPtr revIDLastSave="0" documentId="13_ncr:1_{B76B758B-E3D5-45F9-BB45-2D67B90C26F5}" xr6:coauthVersionLast="47" xr6:coauthVersionMax="47" xr10:uidLastSave="{00000000-0000-0000-0000-000000000000}"/>
  <bookViews>
    <workbookView xWindow="-120" yWindow="-120" windowWidth="29040" windowHeight="15840" tabRatio="673" xr2:uid="{00000000-000D-0000-FFFF-FFFF00000000}"/>
  </bookViews>
  <sheets>
    <sheet name="注意事項" sheetId="31" r:id="rId1"/>
    <sheet name="指定請求書 外注工事用" sheetId="27" r:id="rId2"/>
    <sheet name="指定請求書　材料その他用" sheetId="30" r:id="rId3"/>
    <sheet name="常用伝票 (入力用)" sheetId="23" r:id="rId4"/>
    <sheet name="帳票25日" sheetId="25" state="hidden" r:id="rId5"/>
  </sheets>
  <definedNames>
    <definedName name="_xlnm._FilterDatabase" localSheetId="1" hidden="1">'指定請求書 外注工事用'!$T$11:$U$19</definedName>
    <definedName name="_xlnm.Print_Area" localSheetId="1">'指定請求書 外注工事用'!$A$1:$R$62</definedName>
    <definedName name="_xlnm.Print_Area" localSheetId="2">'指定請求書　材料その他用'!$A$1:$H$62</definedName>
    <definedName name="_xlnm.Print_Area" localSheetId="3">'常用伝票 (入力用)'!$A$1:$K$38</definedName>
    <definedName name="_xlnm.Print_Area" localSheetId="0">注意事項!$A$1:$B$29</definedName>
    <definedName name="_xlnm.Print_Area" localSheetId="4">帳票25日!$A$1:$AM$89</definedName>
  </definedNames>
  <calcPr calcId="191029"/>
</workbook>
</file>

<file path=xl/calcChain.xml><?xml version="1.0" encoding="utf-8"?>
<calcChain xmlns="http://schemas.openxmlformats.org/spreadsheetml/2006/main">
  <c r="G37" i="30" l="1"/>
  <c r="N36" i="27"/>
  <c r="B50" i="30"/>
  <c r="A50" i="30"/>
  <c r="B49" i="30"/>
  <c r="A49" i="30"/>
  <c r="B48" i="30"/>
  <c r="A48" i="30"/>
  <c r="B47" i="30"/>
  <c r="A47" i="30"/>
  <c r="B46" i="30"/>
  <c r="A46" i="30"/>
  <c r="B45" i="30"/>
  <c r="A45" i="30"/>
  <c r="B44" i="30"/>
  <c r="A44" i="30"/>
  <c r="B43" i="30"/>
  <c r="A43" i="30"/>
  <c r="B42" i="30"/>
  <c r="A42" i="30"/>
  <c r="B41" i="30"/>
  <c r="A41" i="30"/>
  <c r="B50" i="27" l="1"/>
  <c r="B49" i="27"/>
  <c r="B43" i="27"/>
  <c r="B44" i="27"/>
  <c r="B45" i="27"/>
  <c r="B46" i="27"/>
  <c r="B47" i="27"/>
  <c r="B48" i="27"/>
  <c r="B42" i="27"/>
  <c r="B41" i="27"/>
  <c r="A41" i="27"/>
  <c r="B35" i="30" l="1"/>
  <c r="G54" i="30" l="1"/>
  <c r="G55" i="30"/>
  <c r="G56" i="30"/>
  <c r="G57" i="30"/>
  <c r="G58" i="30"/>
  <c r="G34" i="30"/>
  <c r="G35" i="30"/>
  <c r="G36" i="30"/>
  <c r="G38" i="30"/>
  <c r="G33" i="30" l="1"/>
  <c r="D41" i="30" l="1"/>
  <c r="F41" i="30"/>
  <c r="G41" i="30"/>
  <c r="D42" i="30"/>
  <c r="F42" i="30"/>
  <c r="G42" i="30"/>
  <c r="D43" i="30"/>
  <c r="F43" i="30"/>
  <c r="G43" i="30"/>
  <c r="D44" i="30"/>
  <c r="F44" i="30"/>
  <c r="G44" i="30"/>
  <c r="D45" i="30"/>
  <c r="F45" i="30"/>
  <c r="G45" i="30"/>
  <c r="D46" i="30"/>
  <c r="F46" i="30"/>
  <c r="G46" i="30"/>
  <c r="D47" i="30"/>
  <c r="F47" i="30"/>
  <c r="G47" i="30"/>
  <c r="D48" i="30"/>
  <c r="F48" i="30"/>
  <c r="G48" i="30"/>
  <c r="D49" i="30"/>
  <c r="F49" i="30"/>
  <c r="G49" i="30"/>
  <c r="D50" i="30"/>
  <c r="F50" i="30"/>
  <c r="G50" i="30"/>
  <c r="D20" i="30"/>
  <c r="B23" i="30" s="1"/>
  <c r="D51" i="30" l="1"/>
  <c r="B25"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P16" i="27"/>
  <c r="P46"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J38" i="23" l="1"/>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B56" i="27" l="1"/>
  <c r="N19" i="27"/>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AA3CB4F9-4E56-454D-8B85-0CFF730CBE8F}">
      <text>
        <r>
          <rPr>
            <b/>
            <sz val="11"/>
            <color indexed="81"/>
            <rFont val="ＭＳ Ｐゴシック"/>
            <family val="3"/>
            <charset val="128"/>
          </rPr>
          <t>この書式は（千葉）消火設備工事部　専用書式です。
郵送先は〒260-0013千葉市中央区中央三丁目９番９号</t>
        </r>
      </text>
    </comment>
    <comment ref="R9" authorId="1"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954EC770-1E1A-4EBC-94E3-132E163EEB91}">
      <text>
        <r>
          <rPr>
            <b/>
            <sz val="10"/>
            <color indexed="81"/>
            <rFont val="ＭＳ Ｐゴシック"/>
            <family val="3"/>
            <charset val="128"/>
          </rPr>
          <t>この書式は（千葉）消火設備工事部　専用書式です。
郵送先は〒260-0013千葉市中央区中央三丁目９番９号</t>
        </r>
      </text>
    </comment>
    <comment ref="F9" authorId="1"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<sst xmlns="http://schemas.openxmlformats.org/spreadsheetml/2006/main" count="480" uniqueCount="226">
  <si>
    <t>契約金額</t>
    <rPh sb="0" eb="2">
      <t>ケイヤク</t>
    </rPh>
    <rPh sb="2" eb="4">
      <t>キンガク</t>
    </rPh>
    <phoneticPr fontId="4"/>
  </si>
  <si>
    <t>消費税額</t>
    <rPh sb="0" eb="3">
      <t>ショウヒゼイ</t>
    </rPh>
    <rPh sb="3" eb="4">
      <t>ガク</t>
    </rPh>
    <phoneticPr fontId="4"/>
  </si>
  <si>
    <t>振込先</t>
    <rPh sb="0" eb="2">
      <t>フリコミ</t>
    </rPh>
    <rPh sb="2" eb="3">
      <t>サキ</t>
    </rPh>
    <phoneticPr fontId="4"/>
  </si>
  <si>
    <t>下記の通り請求いたします。</t>
    <rPh sb="0" eb="2">
      <t>カキ</t>
    </rPh>
    <rPh sb="3" eb="4">
      <t>トオ</t>
    </rPh>
    <rPh sb="5" eb="7">
      <t>セイキュウ</t>
    </rPh>
    <phoneticPr fontId="4"/>
  </si>
  <si>
    <t>担当者</t>
    <rPh sb="0" eb="3">
      <t>タントウシャ</t>
    </rPh>
    <phoneticPr fontId="4"/>
  </si>
  <si>
    <t>経　理</t>
    <rPh sb="0" eb="1">
      <t>ヘ</t>
    </rPh>
    <rPh sb="2" eb="3">
      <t>リ</t>
    </rPh>
    <phoneticPr fontId="4"/>
  </si>
  <si>
    <t>出来高</t>
    <rPh sb="0" eb="3">
      <t>デキダカ</t>
    </rPh>
    <phoneticPr fontId="4"/>
  </si>
  <si>
    <t>請負形態</t>
    <rPh sb="0" eb="2">
      <t>ウケオイ</t>
    </rPh>
    <rPh sb="2" eb="4">
      <t>ケイタイ</t>
    </rPh>
    <phoneticPr fontId="4"/>
  </si>
  <si>
    <t>税抜計</t>
    <rPh sb="0" eb="1">
      <t>ゼイ</t>
    </rPh>
    <rPh sb="1" eb="2">
      <t>ヌ</t>
    </rPh>
    <rPh sb="2" eb="3">
      <t>ケイ</t>
    </rPh>
    <phoneticPr fontId="4"/>
  </si>
  <si>
    <t>請負未契約</t>
    <rPh sb="0" eb="2">
      <t>ウケオイ</t>
    </rPh>
    <rPh sb="2" eb="5">
      <t>ミケイヤク</t>
    </rPh>
    <phoneticPr fontId="4"/>
  </si>
  <si>
    <t>追加工事</t>
    <rPh sb="0" eb="2">
      <t>ツイカ</t>
    </rPh>
    <rPh sb="2" eb="4">
      <t>コウジ</t>
    </rPh>
    <phoneticPr fontId="4"/>
  </si>
  <si>
    <t>契約外</t>
    <rPh sb="0" eb="2">
      <t>ケイヤク</t>
    </rPh>
    <rPh sb="2" eb="3">
      <t>ガイ</t>
    </rPh>
    <phoneticPr fontId="4"/>
  </si>
  <si>
    <t>その他</t>
    <rPh sb="2" eb="3">
      <t>タ</t>
    </rPh>
    <phoneticPr fontId="4"/>
  </si>
  <si>
    <t>請　 負</t>
    <rPh sb="0" eb="1">
      <t>ウケ</t>
    </rPh>
    <rPh sb="3" eb="4">
      <t>フ</t>
    </rPh>
    <phoneticPr fontId="4"/>
  </si>
  <si>
    <t>常　 用</t>
    <rPh sb="0" eb="1">
      <t>ツネ</t>
    </rPh>
    <rPh sb="3" eb="4">
      <t>ヨウ</t>
    </rPh>
    <phoneticPr fontId="4"/>
  </si>
  <si>
    <t>銀行 ・支店名</t>
    <rPh sb="0" eb="2">
      <t>ギンコウ</t>
    </rPh>
    <rPh sb="4" eb="6">
      <t>シテン</t>
    </rPh>
    <rPh sb="6" eb="7">
      <t>メイ</t>
    </rPh>
    <phoneticPr fontId="4"/>
  </si>
  <si>
    <t>（本　体）　A</t>
    <rPh sb="1" eb="2">
      <t>ホン</t>
    </rPh>
    <rPh sb="3" eb="4">
      <t>カラダ</t>
    </rPh>
    <phoneticPr fontId="4"/>
  </si>
  <si>
    <t>前回迄受領額</t>
    <rPh sb="0" eb="2">
      <t>ゼンカイ</t>
    </rPh>
    <rPh sb="2" eb="3">
      <t>マデ</t>
    </rPh>
    <rPh sb="3" eb="5">
      <t>ジュリョウ</t>
    </rPh>
    <rPh sb="5" eb="6">
      <t>ガク</t>
    </rPh>
    <phoneticPr fontId="4"/>
  </si>
  <si>
    <t>請求残額</t>
    <rPh sb="0" eb="2">
      <t>セイキュウ</t>
    </rPh>
    <rPh sb="2" eb="4">
      <t>ザンガク</t>
    </rPh>
    <phoneticPr fontId="4"/>
  </si>
  <si>
    <t>ウッドテック㈱　使用欄</t>
    <rPh sb="8" eb="10">
      <t>シヨウ</t>
    </rPh>
    <rPh sb="10" eb="11">
      <t>ラン</t>
    </rPh>
    <phoneticPr fontId="4"/>
  </si>
  <si>
    <t>請求書受理日</t>
    <rPh sb="0" eb="3">
      <t>セイキュウショ</t>
    </rPh>
    <rPh sb="3" eb="5">
      <t>ジュリ</t>
    </rPh>
    <rPh sb="5" eb="6">
      <t>ビ</t>
    </rPh>
    <phoneticPr fontId="4"/>
  </si>
  <si>
    <t>口 座 種 類</t>
    <rPh sb="0" eb="1">
      <t>クチ</t>
    </rPh>
    <rPh sb="2" eb="3">
      <t>ザ</t>
    </rPh>
    <rPh sb="4" eb="5">
      <t>タネ</t>
    </rPh>
    <rPh sb="6" eb="7">
      <t>ルイ</t>
    </rPh>
    <phoneticPr fontId="4"/>
  </si>
  <si>
    <t>口 座 番 号</t>
    <rPh sb="0" eb="1">
      <t>クチ</t>
    </rPh>
    <rPh sb="2" eb="3">
      <t>ザ</t>
    </rPh>
    <rPh sb="4" eb="5">
      <t>バン</t>
    </rPh>
    <rPh sb="6" eb="7">
      <t>ゴウ</t>
    </rPh>
    <phoneticPr fontId="4"/>
  </si>
  <si>
    <t>口 座 名 義</t>
    <rPh sb="0" eb="1">
      <t>クチ</t>
    </rPh>
    <rPh sb="2" eb="3">
      <t>ザ</t>
    </rPh>
    <rPh sb="4" eb="5">
      <t>ナ</t>
    </rPh>
    <rPh sb="6" eb="7">
      <t>ギ</t>
    </rPh>
    <phoneticPr fontId="4"/>
  </si>
  <si>
    <t>今回迄出来高累計金額</t>
    <rPh sb="0" eb="2">
      <t>コンカイ</t>
    </rPh>
    <rPh sb="2" eb="3">
      <t>マデ</t>
    </rPh>
    <rPh sb="3" eb="6">
      <t>デキダカ</t>
    </rPh>
    <rPh sb="6" eb="8">
      <t>ルイケイ</t>
    </rPh>
    <rPh sb="8" eb="10">
      <t>キンガク</t>
    </rPh>
    <phoneticPr fontId="4"/>
  </si>
  <si>
    <t>今回請求金額　（C 合計）</t>
    <rPh sb="0" eb="2">
      <t>コンカイ</t>
    </rPh>
    <rPh sb="2" eb="4">
      <t>セイキュウ</t>
    </rPh>
    <rPh sb="4" eb="6">
      <t>キンガク</t>
    </rPh>
    <rPh sb="10" eb="12">
      <t>ゴウケイ</t>
    </rPh>
    <phoneticPr fontId="4"/>
  </si>
  <si>
    <t>今回請求金額</t>
    <rPh sb="0" eb="2">
      <t>コンカイ</t>
    </rPh>
    <rPh sb="2" eb="4">
      <t>セイキュウ</t>
    </rPh>
    <rPh sb="4" eb="6">
      <t>キンガク</t>
    </rPh>
    <phoneticPr fontId="4"/>
  </si>
  <si>
    <t>月度</t>
    <rPh sb="0" eb="1">
      <t>ツキ</t>
    </rPh>
    <rPh sb="1" eb="2">
      <t>ド</t>
    </rPh>
    <phoneticPr fontId="4"/>
  </si>
  <si>
    <t>ｂ：単価</t>
    <rPh sb="2" eb="4">
      <t>タンカ</t>
    </rPh>
    <phoneticPr fontId="4"/>
  </si>
  <si>
    <t>会社名：</t>
    <rPh sb="0" eb="2">
      <t>カイシャ</t>
    </rPh>
    <rPh sb="2" eb="3">
      <t>メイ</t>
    </rPh>
    <phoneticPr fontId="4"/>
  </si>
  <si>
    <t>常　　用　　伝　　票</t>
    <rPh sb="0" eb="1">
      <t>ツネ</t>
    </rPh>
    <rPh sb="3" eb="4">
      <t>ヨウ</t>
    </rPh>
    <rPh sb="6" eb="7">
      <t>デン</t>
    </rPh>
    <rPh sb="9" eb="10">
      <t>ヒョウ</t>
    </rPh>
    <phoneticPr fontId="4"/>
  </si>
  <si>
    <t>合　計：</t>
    <rPh sb="0" eb="1">
      <t>ゴウ</t>
    </rPh>
    <rPh sb="2" eb="3">
      <t>ケイ</t>
    </rPh>
    <phoneticPr fontId="4"/>
  </si>
  <si>
    <t>小計：（a×ｂ）+ｃ</t>
    <rPh sb="0" eb="2">
      <t>ショウケイ</t>
    </rPh>
    <phoneticPr fontId="4"/>
  </si>
  <si>
    <t>現  場  名</t>
    <rPh sb="0" eb="1">
      <t>ゲン</t>
    </rPh>
    <rPh sb="3" eb="4">
      <t>バ</t>
    </rPh>
    <rPh sb="6" eb="7">
      <t>メイ</t>
    </rPh>
    <phoneticPr fontId="4"/>
  </si>
  <si>
    <t>日 付</t>
    <rPh sb="0" eb="1">
      <t>ニチ</t>
    </rPh>
    <rPh sb="2" eb="3">
      <t>ツキ</t>
    </rPh>
    <phoneticPr fontId="4"/>
  </si>
  <si>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4"/>
  </si>
  <si>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4"/>
  </si>
  <si>
    <t>←相殺合計額(税抜)</t>
    <rPh sb="1" eb="3">
      <t>ソウサイ</t>
    </rPh>
    <rPh sb="3" eb="5">
      <t>ゴウケイ</t>
    </rPh>
    <rPh sb="5" eb="6">
      <t>ガク</t>
    </rPh>
    <rPh sb="7" eb="9">
      <t>ゼイヌキ</t>
    </rPh>
    <phoneticPr fontId="4"/>
  </si>
  <si>
    <t>内訳</t>
    <rPh sb="0" eb="2">
      <t>ウチワケ</t>
    </rPh>
    <phoneticPr fontId="4"/>
  </si>
  <si>
    <t>代理店・業者名</t>
    <rPh sb="0" eb="3">
      <t>ダイリテン</t>
    </rPh>
    <rPh sb="4" eb="6">
      <t>ギョウシャ</t>
    </rPh>
    <rPh sb="6" eb="7">
      <t>メイ</t>
    </rPh>
    <phoneticPr fontId="4"/>
  </si>
  <si>
    <t>相殺金額</t>
    <rPh sb="0" eb="2">
      <t>ソウサイ</t>
    </rPh>
    <rPh sb="2" eb="4">
      <t>キンガク</t>
    </rPh>
    <phoneticPr fontId="4"/>
  </si>
  <si>
    <t>現　　場　　名</t>
    <rPh sb="0" eb="1">
      <t>ウツツ</t>
    </rPh>
    <rPh sb="3" eb="4">
      <t>バ</t>
    </rPh>
    <rPh sb="6" eb="7">
      <t>メイ</t>
    </rPh>
    <phoneticPr fontId="4"/>
  </si>
  <si>
    <t>【連絡事項・特記事項】</t>
    <rPh sb="1" eb="3">
      <t>レンラク</t>
    </rPh>
    <rPh sb="3" eb="5">
      <t>ジコウ</t>
    </rPh>
    <rPh sb="6" eb="8">
      <t>トッキ</t>
    </rPh>
    <rPh sb="8" eb="10">
      <t>ジコウ</t>
    </rPh>
    <phoneticPr fontId="4"/>
  </si>
  <si>
    <r>
      <t>【相殺内訳】</t>
    </r>
    <r>
      <rPr>
        <sz val="10"/>
        <rFont val="ＭＳ Ｐ明朝"/>
        <family val="1"/>
        <charset val="128"/>
      </rPr>
      <t>＊税抜金額</t>
    </r>
    <rPh sb="1" eb="3">
      <t>ソウサイ</t>
    </rPh>
    <rPh sb="3" eb="5">
      <t>ウチワケ</t>
    </rPh>
    <rPh sb="7" eb="8">
      <t>ゼイ</t>
    </rPh>
    <rPh sb="8" eb="9">
      <t>ヌ</t>
    </rPh>
    <rPh sb="9" eb="11">
      <t>キンガク</t>
    </rPh>
    <phoneticPr fontId="4"/>
  </si>
  <si>
    <t>請負
未契約</t>
    <rPh sb="0" eb="2">
      <t>ウケオイ</t>
    </rPh>
    <rPh sb="3" eb="6">
      <t>ミケイヤク</t>
    </rPh>
    <phoneticPr fontId="4"/>
  </si>
  <si>
    <t>常用</t>
    <rPh sb="0" eb="2">
      <t>ジョウヨウ</t>
    </rPh>
    <phoneticPr fontId="4"/>
  </si>
  <si>
    <t>請負</t>
    <rPh sb="0" eb="2">
      <t>ウケオイ</t>
    </rPh>
    <phoneticPr fontId="4"/>
  </si>
  <si>
    <t>請負区分</t>
    <rPh sb="0" eb="2">
      <t>ウケオイ</t>
    </rPh>
    <rPh sb="2" eb="4">
      <t>クブン</t>
    </rPh>
    <phoneticPr fontId="4"/>
  </si>
  <si>
    <t>G:請求残額(A-B-C)</t>
    <rPh sb="2" eb="4">
      <t>セイキュウ</t>
    </rPh>
    <rPh sb="4" eb="6">
      <t>ザンガク</t>
    </rPh>
    <phoneticPr fontId="4"/>
  </si>
  <si>
    <t>F：当月支払額(C-D-E)</t>
    <rPh sb="2" eb="4">
      <t>トウゲツ</t>
    </rPh>
    <rPh sb="4" eb="6">
      <t>シハライ</t>
    </rPh>
    <rPh sb="6" eb="7">
      <t>ガク</t>
    </rPh>
    <phoneticPr fontId="4"/>
  </si>
  <si>
    <t>E：先月までの仮払金額</t>
    <rPh sb="2" eb="4">
      <t>センゲツ</t>
    </rPh>
    <rPh sb="7" eb="9">
      <t>カリバライ</t>
    </rPh>
    <rPh sb="9" eb="11">
      <t>キンガク</t>
    </rPh>
    <phoneticPr fontId="4"/>
  </si>
  <si>
    <t>D:当月相殺額</t>
    <rPh sb="2" eb="4">
      <t>トウゲツ</t>
    </rPh>
    <rPh sb="4" eb="6">
      <t>ソウサイ</t>
    </rPh>
    <rPh sb="6" eb="7">
      <t>ガク</t>
    </rPh>
    <phoneticPr fontId="4"/>
  </si>
  <si>
    <t>C:当月請求額</t>
    <rPh sb="2" eb="4">
      <t>トウゲツ</t>
    </rPh>
    <rPh sb="4" eb="6">
      <t>セイキュウ</t>
    </rPh>
    <rPh sb="6" eb="7">
      <t>ガク</t>
    </rPh>
    <phoneticPr fontId="4"/>
  </si>
  <si>
    <t>B:既支払額</t>
    <rPh sb="2" eb="3">
      <t>キ</t>
    </rPh>
    <rPh sb="3" eb="5">
      <t>シハライ</t>
    </rPh>
    <rPh sb="5" eb="6">
      <t>ガク</t>
    </rPh>
    <phoneticPr fontId="4"/>
  </si>
  <si>
    <t>A：契約金額</t>
    <rPh sb="2" eb="4">
      <t>ケイヤク</t>
    </rPh>
    <rPh sb="4" eb="6">
      <t>キンガク</t>
    </rPh>
    <phoneticPr fontId="4"/>
  </si>
  <si>
    <t>工事番号</t>
    <rPh sb="0" eb="2">
      <t>コウジ</t>
    </rPh>
    <rPh sb="2" eb="4">
      <t>バンゴウ</t>
    </rPh>
    <phoneticPr fontId="4"/>
  </si>
  <si>
    <r>
      <t>【支払内訳】</t>
    </r>
    <r>
      <rPr>
        <sz val="10"/>
        <rFont val="ＭＳ Ｐ明朝"/>
        <family val="1"/>
        <charset val="128"/>
      </rPr>
      <t>＊税抜金額</t>
    </r>
    <rPh sb="1" eb="3">
      <t>シハライ</t>
    </rPh>
    <rPh sb="3" eb="5">
      <t>ウチワケ</t>
    </rPh>
    <rPh sb="7" eb="8">
      <t>ゼイ</t>
    </rPh>
    <rPh sb="8" eb="9">
      <t>ヌ</t>
    </rPh>
    <rPh sb="9" eb="11">
      <t>キンガク</t>
    </rPh>
    <phoneticPr fontId="4"/>
  </si>
  <si>
    <t>＝</t>
    <phoneticPr fontId="4"/>
  </si>
  <si>
    <t>-</t>
    <phoneticPr fontId="4"/>
  </si>
  <si>
    <t>+</t>
    <phoneticPr fontId="4"/>
  </si>
  <si>
    <t>⑥：協力会費　①×0.2％</t>
    <rPh sb="2" eb="4">
      <t>キョウリョク</t>
    </rPh>
    <rPh sb="4" eb="6">
      <t>カイヒ</t>
    </rPh>
    <phoneticPr fontId="4"/>
  </si>
  <si>
    <t>⑤：消費税額(5％)</t>
    <rPh sb="2" eb="5">
      <t>ショウヒゼイ</t>
    </rPh>
    <rPh sb="5" eb="6">
      <t>ガク</t>
    </rPh>
    <phoneticPr fontId="4"/>
  </si>
  <si>
    <t>④：当月支払額(税抜)</t>
    <rPh sb="2" eb="3">
      <t>トウ</t>
    </rPh>
    <rPh sb="3" eb="4">
      <t>ゲツ</t>
    </rPh>
    <rPh sb="4" eb="6">
      <t>シハライ</t>
    </rPh>
    <rPh sb="6" eb="7">
      <t>ガク</t>
    </rPh>
    <rPh sb="8" eb="9">
      <t>ゼイ</t>
    </rPh>
    <rPh sb="9" eb="10">
      <t>ヌク</t>
    </rPh>
    <phoneticPr fontId="4"/>
  </si>
  <si>
    <t>当月総支払額</t>
    <rPh sb="0" eb="2">
      <t>トウゲツ</t>
    </rPh>
    <rPh sb="2" eb="3">
      <t>ソウ</t>
    </rPh>
    <rPh sb="3" eb="5">
      <t>シハライ</t>
    </rPh>
    <rPh sb="5" eb="6">
      <t>ガク</t>
    </rPh>
    <phoneticPr fontId="4"/>
  </si>
  <si>
    <t>③:先月までの仮払金(税抜)</t>
    <rPh sb="2" eb="4">
      <t>センゲツ</t>
    </rPh>
    <rPh sb="7" eb="9">
      <t>カリバライ</t>
    </rPh>
    <rPh sb="9" eb="10">
      <t>キン</t>
    </rPh>
    <rPh sb="11" eb="12">
      <t>ゼイ</t>
    </rPh>
    <rPh sb="12" eb="13">
      <t>ヌ</t>
    </rPh>
    <phoneticPr fontId="4"/>
  </si>
  <si>
    <t>②:当月相殺額(税抜)</t>
    <rPh sb="2" eb="4">
      <t>トウゲツ</t>
    </rPh>
    <rPh sb="4" eb="6">
      <t>ソウサイ</t>
    </rPh>
    <rPh sb="6" eb="7">
      <t>ガク</t>
    </rPh>
    <rPh sb="8" eb="9">
      <t>ゼイ</t>
    </rPh>
    <rPh sb="9" eb="10">
      <t>ヌ</t>
    </rPh>
    <phoneticPr fontId="4"/>
  </si>
  <si>
    <t>①:当月請求額(税抜)</t>
    <rPh sb="2" eb="4">
      <t>トウゲツ</t>
    </rPh>
    <rPh sb="4" eb="6">
      <t>セイキュウ</t>
    </rPh>
    <rPh sb="6" eb="7">
      <t>ガク</t>
    </rPh>
    <rPh sb="8" eb="9">
      <t>ゼイ</t>
    </rPh>
    <rPh sb="9" eb="10">
      <t>ヌ</t>
    </rPh>
    <phoneticPr fontId="4"/>
  </si>
  <si>
    <t>記</t>
    <rPh sb="0" eb="1">
      <t>キ</t>
    </rPh>
    <phoneticPr fontId="4"/>
  </si>
  <si>
    <t>千葉支店</t>
    <rPh sb="0" eb="2">
      <t>チバ</t>
    </rPh>
    <rPh sb="2" eb="4">
      <t>シテン</t>
    </rPh>
    <phoneticPr fontId="4"/>
  </si>
  <si>
    <t>経理</t>
    <rPh sb="0" eb="2">
      <t>ケイリ</t>
    </rPh>
    <phoneticPr fontId="4"/>
  </si>
  <si>
    <t>社　長</t>
    <rPh sb="0" eb="1">
      <t>シャ</t>
    </rPh>
    <rPh sb="2" eb="3">
      <t>チョウ</t>
    </rPh>
    <phoneticPr fontId="4"/>
  </si>
  <si>
    <t>ＦＡＸ：0476-97-2559</t>
    <phoneticPr fontId="4"/>
  </si>
  <si>
    <t>支払金額を、下記の通り通知いたします。</t>
    <rPh sb="0" eb="2">
      <t>シハライ</t>
    </rPh>
    <rPh sb="2" eb="4">
      <t>キンガク</t>
    </rPh>
    <rPh sb="6" eb="8">
      <t>カキ</t>
    </rPh>
    <rPh sb="9" eb="10">
      <t>トオ</t>
    </rPh>
    <rPh sb="11" eb="13">
      <t>ツウチ</t>
    </rPh>
    <phoneticPr fontId="4"/>
  </si>
  <si>
    <t>ＴＥＬ：0476-97-2551</t>
    <phoneticPr fontId="4"/>
  </si>
  <si>
    <t>TEL：</t>
    <phoneticPr fontId="4"/>
  </si>
  <si>
    <t>ウッドテック株式会社</t>
    <rPh sb="7" eb="11">
      <t>カブシキガイシャ</t>
    </rPh>
    <phoneticPr fontId="4"/>
  </si>
  <si>
    <t>FAX：</t>
    <phoneticPr fontId="4"/>
  </si>
  <si>
    <t>千葉県印西市小林北2-7-4</t>
    <rPh sb="0" eb="3">
      <t>チバケン</t>
    </rPh>
    <rPh sb="3" eb="6">
      <t>インザイシ</t>
    </rPh>
    <rPh sb="6" eb="8">
      <t>コバヤシ</t>
    </rPh>
    <rPh sb="8" eb="9">
      <t>キタ</t>
    </rPh>
    <phoneticPr fontId="4"/>
  </si>
  <si>
    <t>〒270-1318</t>
    <phoneticPr fontId="4"/>
  </si>
  <si>
    <t>御中</t>
    <rPh sb="0" eb="2">
      <t>オンチュウ</t>
    </rPh>
    <phoneticPr fontId="4"/>
  </si>
  <si>
    <t>発行日：</t>
    <rPh sb="0" eb="3">
      <t>ハッコウビ</t>
    </rPh>
    <phoneticPr fontId="4"/>
  </si>
  <si>
    <t>支払予定通知書</t>
    <rPh sb="0" eb="2">
      <t>シハライ</t>
    </rPh>
    <rPh sb="2" eb="4">
      <t>ヨテイ</t>
    </rPh>
    <rPh sb="4" eb="6">
      <t>ツウチ</t>
    </rPh>
    <rPh sb="6" eb="7">
      <t>ショ</t>
    </rPh>
    <phoneticPr fontId="4"/>
  </si>
  <si>
    <t>該当なし</t>
    <rPh sb="0" eb="2">
      <t>ガイトウ</t>
    </rPh>
    <phoneticPr fontId="4"/>
  </si>
  <si>
    <t>金額</t>
    <rPh sb="0" eb="2">
      <t>キンガク</t>
    </rPh>
    <phoneticPr fontId="4"/>
  </si>
  <si>
    <t>【支払内訳】</t>
    <rPh sb="1" eb="3">
      <t>シハライ</t>
    </rPh>
    <rPh sb="3" eb="5">
      <t>ウチワケ</t>
    </rPh>
    <phoneticPr fontId="4"/>
  </si>
  <si>
    <t>F：当月支払額(C-D)</t>
    <rPh sb="2" eb="4">
      <t>トウゲツ</t>
    </rPh>
    <rPh sb="4" eb="6">
      <t>シハライ</t>
    </rPh>
    <rPh sb="6" eb="7">
      <t>ガク</t>
    </rPh>
    <phoneticPr fontId="4"/>
  </si>
  <si>
    <t>＝</t>
    <phoneticPr fontId="4"/>
  </si>
  <si>
    <t>-</t>
    <phoneticPr fontId="4"/>
  </si>
  <si>
    <t>+</t>
    <phoneticPr fontId="4"/>
  </si>
  <si>
    <t>田中</t>
    <rPh sb="0" eb="2">
      <t>タナカ</t>
    </rPh>
    <phoneticPr fontId="4"/>
  </si>
  <si>
    <t>長</t>
    <rPh sb="0" eb="1">
      <t>オサ</t>
    </rPh>
    <phoneticPr fontId="4"/>
  </si>
  <si>
    <t>三浦</t>
    <rPh sb="0" eb="2">
      <t>ミウラ</t>
    </rPh>
    <phoneticPr fontId="4"/>
  </si>
  <si>
    <t>馬場</t>
    <rPh sb="0" eb="2">
      <t>ババ</t>
    </rPh>
    <phoneticPr fontId="4"/>
  </si>
  <si>
    <t>辻</t>
    <rPh sb="0" eb="1">
      <t>ツジ</t>
    </rPh>
    <phoneticPr fontId="4"/>
  </si>
  <si>
    <t>小野</t>
    <rPh sb="0" eb="2">
      <t>オノ</t>
    </rPh>
    <phoneticPr fontId="4"/>
  </si>
  <si>
    <t>支払日：</t>
    <rPh sb="0" eb="3">
      <t>シハライビ</t>
    </rPh>
    <phoneticPr fontId="4"/>
  </si>
  <si>
    <t>加藤</t>
    <rPh sb="0" eb="2">
      <t>カトウ</t>
    </rPh>
    <phoneticPr fontId="4"/>
  </si>
  <si>
    <t>川﨑</t>
    <rPh sb="0" eb="2">
      <t>カワサキ</t>
    </rPh>
    <phoneticPr fontId="4"/>
  </si>
  <si>
    <t>請　求　帳　票</t>
    <rPh sb="0" eb="1">
      <t>ショウ</t>
    </rPh>
    <rPh sb="2" eb="3">
      <t>モトム</t>
    </rPh>
    <rPh sb="4" eb="5">
      <t>チョウ</t>
    </rPh>
    <rPh sb="6" eb="7">
      <t>ヒョウ</t>
    </rPh>
    <phoneticPr fontId="4"/>
  </si>
  <si>
    <t>請求合計額</t>
    <rPh sb="0" eb="2">
      <t>セイキュウ</t>
    </rPh>
    <rPh sb="2" eb="4">
      <t>ゴウケイ</t>
    </rPh>
    <rPh sb="4" eb="5">
      <t>ガク</t>
    </rPh>
    <phoneticPr fontId="4"/>
  </si>
  <si>
    <t>〈業者控え〉</t>
    <rPh sb="1" eb="3">
      <t>ギョウシャ</t>
    </rPh>
    <rPh sb="3" eb="4">
      <t>ヒカ</t>
    </rPh>
    <phoneticPr fontId="4"/>
  </si>
  <si>
    <t>㊞</t>
    <phoneticPr fontId="4"/>
  </si>
  <si>
    <t>B</t>
    <phoneticPr fontId="4"/>
  </si>
  <si>
    <t>C</t>
    <phoneticPr fontId="4"/>
  </si>
  <si>
    <t>D ：　（B+C)</t>
    <phoneticPr fontId="4"/>
  </si>
  <si>
    <t>A-D</t>
    <phoneticPr fontId="4"/>
  </si>
  <si>
    <t>（ﾌﾘｶﾞﾅ）</t>
    <phoneticPr fontId="4"/>
  </si>
  <si>
    <r>
      <t>請　求　書　</t>
    </r>
    <r>
      <rPr>
        <sz val="14"/>
        <rFont val="ＭＳ Ｐゴシック"/>
        <family val="3"/>
        <charset val="128"/>
      </rPr>
      <t>（正）</t>
    </r>
    <rPh sb="0" eb="1">
      <t>ウケ</t>
    </rPh>
    <rPh sb="2" eb="3">
      <t>モトム</t>
    </rPh>
    <rPh sb="4" eb="5">
      <t>ショ</t>
    </rPh>
    <rPh sb="7" eb="8">
      <t>セイ</t>
    </rPh>
    <phoneticPr fontId="4"/>
  </si>
  <si>
    <t>部門責任者</t>
    <rPh sb="0" eb="2">
      <t>ブモン</t>
    </rPh>
    <rPh sb="2" eb="5">
      <t>セキニンシャ</t>
    </rPh>
    <phoneticPr fontId="4"/>
  </si>
  <si>
    <t>　　　　・　　　・</t>
    <phoneticPr fontId="4"/>
  </si>
  <si>
    <t>〈正：提出用〉</t>
    <rPh sb="1" eb="2">
      <t>セイ</t>
    </rPh>
    <rPh sb="3" eb="6">
      <t>テイシュツヨウ</t>
    </rPh>
    <phoneticPr fontId="4"/>
  </si>
  <si>
    <r>
      <t>請　求　書　</t>
    </r>
    <r>
      <rPr>
        <sz val="14"/>
        <rFont val="ＭＳ Ｐゴシック"/>
        <family val="3"/>
        <charset val="128"/>
      </rPr>
      <t>(控)</t>
    </r>
    <rPh sb="0" eb="1">
      <t>ウケ</t>
    </rPh>
    <rPh sb="2" eb="3">
      <t>キュウ</t>
    </rPh>
    <rPh sb="4" eb="5">
      <t>ショ</t>
    </rPh>
    <rPh sb="7" eb="8">
      <t>ヒカ</t>
    </rPh>
    <phoneticPr fontId="4"/>
  </si>
  <si>
    <t>ｃ：資材　他</t>
    <rPh sb="2" eb="4">
      <t>シザイ</t>
    </rPh>
    <rPh sb="5" eb="6">
      <t>ホカ</t>
    </rPh>
    <phoneticPr fontId="4"/>
  </si>
  <si>
    <t>×</t>
    <phoneticPr fontId="4"/>
  </si>
  <si>
    <t>21日</t>
    <rPh sb="2" eb="3">
      <t>ニチ</t>
    </rPh>
    <phoneticPr fontId="4"/>
  </si>
  <si>
    <t>22日</t>
    <rPh sb="2" eb="3">
      <t>ニチ</t>
    </rPh>
    <phoneticPr fontId="4"/>
  </si>
  <si>
    <t>23日</t>
    <rPh sb="2" eb="3">
      <t>ニチ</t>
    </rPh>
    <phoneticPr fontId="4"/>
  </si>
  <si>
    <t>24日</t>
    <rPh sb="2" eb="3">
      <t>ニチ</t>
    </rPh>
    <phoneticPr fontId="4"/>
  </si>
  <si>
    <t>25日</t>
    <rPh sb="2" eb="3">
      <t>ニチ</t>
    </rPh>
    <phoneticPr fontId="4"/>
  </si>
  <si>
    <t>26日</t>
    <rPh sb="2" eb="3">
      <t>ニチ</t>
    </rPh>
    <phoneticPr fontId="4"/>
  </si>
  <si>
    <t>27日</t>
    <rPh sb="2" eb="3">
      <t>ニチ</t>
    </rPh>
    <phoneticPr fontId="4"/>
  </si>
  <si>
    <t>28日</t>
    <rPh sb="2" eb="3">
      <t>ニチ</t>
    </rPh>
    <phoneticPr fontId="4"/>
  </si>
  <si>
    <t>29日</t>
    <rPh sb="2" eb="3">
      <t>ニチ</t>
    </rPh>
    <phoneticPr fontId="4"/>
  </si>
  <si>
    <t>30日</t>
    <rPh sb="2" eb="3">
      <t>ニチ</t>
    </rPh>
    <phoneticPr fontId="4"/>
  </si>
  <si>
    <t>31日</t>
    <rPh sb="2" eb="3">
      <t>ニチ</t>
    </rPh>
    <phoneticPr fontId="4"/>
  </si>
  <si>
    <t>1日</t>
    <rPh sb="1" eb="2">
      <t>ニチ</t>
    </rPh>
    <phoneticPr fontId="4"/>
  </si>
  <si>
    <t>2日</t>
    <rPh sb="1" eb="2">
      <t>ニチ</t>
    </rPh>
    <phoneticPr fontId="4"/>
  </si>
  <si>
    <t>3日</t>
    <rPh sb="1" eb="2">
      <t>ニチ</t>
    </rPh>
    <phoneticPr fontId="4"/>
  </si>
  <si>
    <t>4日</t>
    <rPh sb="1" eb="2">
      <t>ニチ</t>
    </rPh>
    <phoneticPr fontId="4"/>
  </si>
  <si>
    <t>5日</t>
    <rPh sb="1" eb="2">
      <t>ニチ</t>
    </rPh>
    <phoneticPr fontId="4"/>
  </si>
  <si>
    <t>6日</t>
    <rPh sb="1" eb="2">
      <t>ニチ</t>
    </rPh>
    <phoneticPr fontId="4"/>
  </si>
  <si>
    <t>7日</t>
    <rPh sb="1" eb="2">
      <t>ニチ</t>
    </rPh>
    <phoneticPr fontId="4"/>
  </si>
  <si>
    <t>8日</t>
    <rPh sb="1" eb="2">
      <t>ニチ</t>
    </rPh>
    <phoneticPr fontId="4"/>
  </si>
  <si>
    <t>9日</t>
    <rPh sb="1" eb="2">
      <t>ニチ</t>
    </rPh>
    <phoneticPr fontId="4"/>
  </si>
  <si>
    <t>10日</t>
    <rPh sb="2" eb="3">
      <t>ニチ</t>
    </rPh>
    <phoneticPr fontId="4"/>
  </si>
  <si>
    <t>11日</t>
    <rPh sb="2" eb="3">
      <t>ニチ</t>
    </rPh>
    <phoneticPr fontId="4"/>
  </si>
  <si>
    <t>12日</t>
    <rPh sb="2" eb="3">
      <t>ニチ</t>
    </rPh>
    <phoneticPr fontId="4"/>
  </si>
  <si>
    <t>13日</t>
    <rPh sb="2" eb="3">
      <t>ニチ</t>
    </rPh>
    <phoneticPr fontId="4"/>
  </si>
  <si>
    <t>14日</t>
    <rPh sb="2" eb="3">
      <t>ニチ</t>
    </rPh>
    <phoneticPr fontId="4"/>
  </si>
  <si>
    <t>15日</t>
    <rPh sb="2" eb="3">
      <t>ニチ</t>
    </rPh>
    <phoneticPr fontId="4"/>
  </si>
  <si>
    <t>16日</t>
    <rPh sb="2" eb="3">
      <t>ニチ</t>
    </rPh>
    <phoneticPr fontId="4"/>
  </si>
  <si>
    <t>17日</t>
    <rPh sb="2" eb="3">
      <t>ニチ</t>
    </rPh>
    <phoneticPr fontId="4"/>
  </si>
  <si>
    <t>18日</t>
    <rPh sb="2" eb="3">
      <t>ニチ</t>
    </rPh>
    <phoneticPr fontId="4"/>
  </si>
  <si>
    <t>19日</t>
    <rPh sb="2" eb="3">
      <t>ニチ</t>
    </rPh>
    <phoneticPr fontId="4"/>
  </si>
  <si>
    <t>20日</t>
    <rPh sb="2" eb="3">
      <t>ニチ</t>
    </rPh>
    <phoneticPr fontId="4"/>
  </si>
  <si>
    <t>a：人工</t>
    <rPh sb="2" eb="3">
      <t>ニン</t>
    </rPh>
    <rPh sb="3" eb="4">
      <t>ク</t>
    </rPh>
    <phoneticPr fontId="4"/>
  </si>
  <si>
    <t>小野寺</t>
    <rPh sb="0" eb="3">
      <t>オノデラ</t>
    </rPh>
    <phoneticPr fontId="4"/>
  </si>
  <si>
    <t>唐鎌</t>
    <rPh sb="0" eb="2">
      <t>カラカマ</t>
    </rPh>
    <phoneticPr fontId="4"/>
  </si>
  <si>
    <t>宮崎</t>
    <rPh sb="0" eb="2">
      <t>ミヤザキ</t>
    </rPh>
    <phoneticPr fontId="4"/>
  </si>
  <si>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4"/>
  </si>
  <si>
    <t>平成24年　　月　　日</t>
    <rPh sb="0" eb="2">
      <t>ヘイセイ</t>
    </rPh>
    <rPh sb="4" eb="5">
      <t>ネン</t>
    </rPh>
    <rPh sb="7" eb="8">
      <t>ガツ</t>
    </rPh>
    <rPh sb="10" eb="11">
      <t>ニチ</t>
    </rPh>
    <phoneticPr fontId="4"/>
  </si>
  <si>
    <t>＊ 黄色い空欄をもれなく入力して下さい。</t>
    <rPh sb="2" eb="4">
      <t>キイロ</t>
    </rPh>
    <rPh sb="5" eb="7">
      <t>クウラン</t>
    </rPh>
    <rPh sb="12" eb="14">
      <t>ニュウリョク</t>
    </rPh>
    <rPh sb="16" eb="17">
      <t>クダ</t>
    </rPh>
    <phoneticPr fontId="4"/>
  </si>
  <si>
    <t>［注意事項］</t>
    <phoneticPr fontId="4"/>
  </si>
  <si>
    <t>部門</t>
    <rPh sb="0" eb="2">
      <t>ブモン</t>
    </rPh>
    <phoneticPr fontId="4"/>
  </si>
  <si>
    <t>ｳｯﾄﾞﾃｯｸ
担当</t>
    <rPh sb="8" eb="10">
      <t>タントウ</t>
    </rPh>
    <phoneticPr fontId="4"/>
  </si>
  <si>
    <t>郵送先</t>
    <rPh sb="0" eb="2">
      <t>ユウソウ</t>
    </rPh>
    <rPh sb="2" eb="3">
      <t>サキ</t>
    </rPh>
    <phoneticPr fontId="4"/>
  </si>
  <si>
    <t>請　求　書　(控)</t>
    <phoneticPr fontId="4"/>
  </si>
  <si>
    <t>備考欄</t>
    <rPh sb="0" eb="2">
      <t>ビコウ</t>
    </rPh>
    <rPh sb="2" eb="3">
      <t>ラン</t>
    </rPh>
    <phoneticPr fontId="4"/>
  </si>
  <si>
    <t>請　求　書　(正）</t>
    <rPh sb="7" eb="8">
      <t>セイ</t>
    </rPh>
    <phoneticPr fontId="4"/>
  </si>
  <si>
    <t>　・　　・</t>
    <phoneticPr fontId="4"/>
  </si>
  <si>
    <t>　㊞</t>
    <phoneticPr fontId="4"/>
  </si>
  <si>
    <t>㊞</t>
  </si>
  <si>
    <t xml:space="preserve"> </t>
    <phoneticPr fontId="4"/>
  </si>
  <si>
    <t>当月請求額</t>
    <phoneticPr fontId="4"/>
  </si>
  <si>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4"/>
  </si>
  <si>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4"/>
  </si>
  <si>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4"/>
  </si>
  <si>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4"/>
  </si>
  <si>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4"/>
  </si>
  <si>
    <t>※部署毎に提出して下さい。</t>
    <rPh sb="1" eb="3">
      <t>ブショ</t>
    </rPh>
    <rPh sb="3" eb="4">
      <t>ゴト</t>
    </rPh>
    <rPh sb="5" eb="7">
      <t>テイシュツ</t>
    </rPh>
    <rPh sb="9" eb="10">
      <t>クダ</t>
    </rPh>
    <phoneticPr fontId="4"/>
  </si>
  <si>
    <t>※部署ごとに提出して下さい。</t>
    <rPh sb="1" eb="3">
      <t>ブショ</t>
    </rPh>
    <rPh sb="6" eb="8">
      <t>テイシュツ</t>
    </rPh>
    <rPh sb="10" eb="11">
      <t>クダ</t>
    </rPh>
    <phoneticPr fontId="4"/>
  </si>
  <si>
    <t>物件名称・工事内容</t>
    <phoneticPr fontId="4"/>
  </si>
  <si>
    <t>［注意事項］</t>
    <phoneticPr fontId="4"/>
  </si>
  <si>
    <t>ウッドテック株式会社千葉支店　御中</t>
    <rPh sb="10" eb="12">
      <t>チバ</t>
    </rPh>
    <rPh sb="12" eb="14">
      <t>シテン</t>
    </rPh>
    <rPh sb="15" eb="17">
      <t>オンチュウ</t>
    </rPh>
    <phoneticPr fontId="4"/>
  </si>
  <si>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4"/>
  </si>
  <si>
    <t>〒260-0013　千葉市中央区中央三丁目9番9号</t>
    <rPh sb="10" eb="12">
      <t>チバ</t>
    </rPh>
    <rPh sb="12" eb="13">
      <t>シ</t>
    </rPh>
    <rPh sb="13" eb="15">
      <t>チュウオウ</t>
    </rPh>
    <rPh sb="15" eb="16">
      <t>ク</t>
    </rPh>
    <rPh sb="16" eb="18">
      <t>チュウオウ</t>
    </rPh>
    <rPh sb="18" eb="19">
      <t>サン</t>
    </rPh>
    <rPh sb="19" eb="21">
      <t>チョウメ</t>
    </rPh>
    <rPh sb="22" eb="23">
      <t>バン</t>
    </rPh>
    <rPh sb="24" eb="25">
      <t>ゴウ</t>
    </rPh>
    <phoneticPr fontId="4"/>
  </si>
  <si>
    <t>工事番号</t>
    <rPh sb="0" eb="2">
      <t>コウジ</t>
    </rPh>
    <rPh sb="2" eb="4">
      <t>バンゴウ</t>
    </rPh>
    <phoneticPr fontId="4"/>
  </si>
  <si>
    <t>現場名</t>
    <phoneticPr fontId="4"/>
  </si>
  <si>
    <t>工事番号</t>
    <rPh sb="0" eb="4">
      <t>コウジバンゴウ</t>
    </rPh>
    <phoneticPr fontId="4"/>
  </si>
  <si>
    <t>注文書№
又は
工事番号</t>
    <rPh sb="0" eb="3">
      <t>チュウモンショ</t>
    </rPh>
    <rPh sb="5" eb="6">
      <t>マタ</t>
    </rPh>
    <rPh sb="8" eb="10">
      <t>コウジ</t>
    </rPh>
    <rPh sb="10" eb="12">
      <t>バンゴウ</t>
    </rPh>
    <phoneticPr fontId="4"/>
  </si>
  <si>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4"/>
  </si>
  <si>
    <t>(千葉）消火設備工事部</t>
    <rPh sb="1" eb="3">
      <t>チバ</t>
    </rPh>
    <rPh sb="4" eb="6">
      <t>ショウカ</t>
    </rPh>
    <rPh sb="6" eb="8">
      <t>セツビ</t>
    </rPh>
    <rPh sb="8" eb="10">
      <t>コウジ</t>
    </rPh>
    <rPh sb="10" eb="11">
      <t>ブ</t>
    </rPh>
    <phoneticPr fontId="4"/>
  </si>
  <si>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4"/>
  </si>
  <si>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6">
      <t>マツジツ</t>
    </rPh>
    <rPh sb="15" eb="16">
      <t>ヒ</t>
    </rPh>
    <rPh sb="16" eb="17">
      <t>シ</t>
    </rPh>
    <rPh sb="19" eb="21">
      <t>エイギョウ</t>
    </rPh>
    <rPh sb="21" eb="22">
      <t>ニチ</t>
    </rPh>
    <rPh sb="22" eb="24">
      <t>イナイ</t>
    </rPh>
    <rPh sb="24" eb="26">
      <t>ヒッチャク</t>
    </rPh>
    <phoneticPr fontId="4"/>
  </si>
  <si>
    <t>登録番号　：</t>
    <rPh sb="0" eb="2">
      <t>トウロク</t>
    </rPh>
    <rPh sb="2" eb="4">
      <t>バンゴウ</t>
    </rPh>
    <phoneticPr fontId="4"/>
  </si>
  <si>
    <t>会社名　　 ：</t>
    <rPh sb="0" eb="3">
      <t>カイシャメイ</t>
    </rPh>
    <phoneticPr fontId="4"/>
  </si>
  <si>
    <t>電話　　　　：</t>
    <rPh sb="0" eb="2">
      <t>デンワ</t>
    </rPh>
    <phoneticPr fontId="4"/>
  </si>
  <si>
    <t>住所　　　　：</t>
    <rPh sb="0" eb="2">
      <t>ジュウショ</t>
    </rPh>
    <phoneticPr fontId="4"/>
  </si>
  <si>
    <t>FAX　　　  ：</t>
    <phoneticPr fontId="4"/>
  </si>
  <si>
    <t>登録番号　　 ：</t>
    <rPh sb="0" eb="2">
      <t>トウロク</t>
    </rPh>
    <rPh sb="2" eb="4">
      <t>バンゴウ</t>
    </rPh>
    <phoneticPr fontId="4"/>
  </si>
  <si>
    <t>会社名　　　　：</t>
    <rPh sb="0" eb="3">
      <t>カイシャメイ</t>
    </rPh>
    <phoneticPr fontId="4"/>
  </si>
  <si>
    <t>電話　　　　　 ：</t>
    <rPh sb="0" eb="2">
      <t>デンワ</t>
    </rPh>
    <phoneticPr fontId="4"/>
  </si>
  <si>
    <t>FAX　　　　　 ：</t>
    <phoneticPr fontId="4"/>
  </si>
  <si>
    <t>住所　　　　　 ：</t>
    <rPh sb="0" eb="2">
      <t>ジュウショ</t>
    </rPh>
    <phoneticPr fontId="4"/>
  </si>
  <si>
    <t>未登録</t>
    <rPh sb="0" eb="3">
      <t>ミトウロク</t>
    </rPh>
    <phoneticPr fontId="4"/>
  </si>
  <si>
    <t>未登録</t>
    <rPh sb="0" eb="3">
      <t>ミトウロク</t>
    </rPh>
    <phoneticPr fontId="4"/>
  </si>
  <si>
    <t>＊ この請求書は（千葉）消火設備工事部　専用です。</t>
    <phoneticPr fontId="4"/>
  </si>
  <si>
    <t>＊ この請求書は（千葉）消火設備工事部　専用です。</t>
    <rPh sb="4" eb="7">
      <t>セイキュウショ</t>
    </rPh>
    <rPh sb="12" eb="14">
      <t>ショウカ</t>
    </rPh>
    <rPh sb="14" eb="16">
      <t>セツビ</t>
    </rPh>
    <rPh sb="16" eb="19">
      <t>コウジブ</t>
    </rPh>
    <rPh sb="20" eb="22">
      <t>センヨウ</t>
    </rPh>
    <phoneticPr fontId="4"/>
  </si>
  <si>
    <t>ｳｯﾄﾞﾃｯｸ
担当</t>
    <rPh sb="8" eb="10">
      <t>タントウ</t>
    </rPh>
    <phoneticPr fontId="5"/>
  </si>
  <si>
    <t>ウッドテック
担当</t>
    <rPh sb="7" eb="9">
      <t>タントウ</t>
    </rPh>
    <phoneticPr fontId="5"/>
  </si>
  <si>
    <t>お取引先様にはご理解とご協力を賜りますようお願い申し上げます。</t>
    <phoneticPr fontId="35"/>
  </si>
  <si>
    <t>手書きで作 成された請求書についても同様となります。</t>
  </si>
  <si>
    <t>請求書に消費税額が記載されて いても消費税についてお支払いすることが出来かねますのでご承知おきください。</t>
    <phoneticPr fontId="35"/>
  </si>
  <si>
    <t>大変恐縮ではありますが登録番号の確認ができない場合、</t>
    <phoneticPr fontId="35"/>
  </si>
  <si>
    <t>≪インボイス制度に関しまして≫</t>
    <rPh sb="6" eb="8">
      <t>セイド</t>
    </rPh>
    <rPh sb="9" eb="10">
      <t>カン</t>
    </rPh>
    <phoneticPr fontId="35"/>
  </si>
  <si>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35"/>
  </si>
  <si>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35"/>
  </si>
  <si>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35"/>
  </si>
  <si>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35"/>
  </si>
  <si>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35"/>
  </si>
  <si>
    <t>金額欄は税抜にて記入して下さい。</t>
    <rPh sb="0" eb="2">
      <t>キンガク</t>
    </rPh>
    <rPh sb="2" eb="3">
      <t>ラン</t>
    </rPh>
    <rPh sb="4" eb="5">
      <t>ゼイ</t>
    </rPh>
    <rPh sb="5" eb="6">
      <t>ヌ</t>
    </rPh>
    <rPh sb="8" eb="10">
      <t>キニュウ</t>
    </rPh>
    <rPh sb="12" eb="13">
      <t>クダ</t>
    </rPh>
    <phoneticPr fontId="35"/>
  </si>
  <si>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4"/>
  </si>
  <si>
    <t>黄色い空欄をもれなく入力して下さい。</t>
    <rPh sb="0" eb="2">
      <t>キイロ</t>
    </rPh>
    <rPh sb="3" eb="5">
      <t>クウラン</t>
    </rPh>
    <rPh sb="10" eb="12">
      <t>ニュウリョク</t>
    </rPh>
    <rPh sb="14" eb="15">
      <t>クダ</t>
    </rPh>
    <phoneticPr fontId="35"/>
  </si>
  <si>
    <t>印刷は必ずＡ４サイズに収まるようにして下さい。</t>
    <rPh sb="0" eb="2">
      <t>インサツ</t>
    </rPh>
    <rPh sb="3" eb="4">
      <t>カナラ</t>
    </rPh>
    <rPh sb="11" eb="12">
      <t>オサ</t>
    </rPh>
    <rPh sb="19" eb="20">
      <t>クダ</t>
    </rPh>
    <phoneticPr fontId="4"/>
  </si>
  <si>
    <t>レイアウト等の変更は、しないようにお願いします。</t>
    <rPh sb="5" eb="6">
      <t>トウ</t>
    </rPh>
    <rPh sb="7" eb="9">
      <t>ヘンコウ</t>
    </rPh>
    <rPh sb="18" eb="19">
      <t>ネガ</t>
    </rPh>
    <phoneticPr fontId="35"/>
  </si>
  <si>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35"/>
  </si>
  <si>
    <t>≪注意事項≫</t>
    <rPh sb="1" eb="3">
      <t>チュウイ</t>
    </rPh>
    <rPh sb="3" eb="5">
      <t>ジコウ</t>
    </rPh>
    <phoneticPr fontId="35"/>
  </si>
  <si>
    <t>http://www.wood-tec.co.jp/invoice/</t>
    <phoneticPr fontId="35"/>
  </si>
  <si>
    <t>以下のリンクより最新版をDLいただけます。</t>
    <rPh sb="0" eb="2">
      <t>イカ</t>
    </rPh>
    <rPh sb="8" eb="11">
      <t>サイシンバン</t>
    </rPh>
    <phoneticPr fontId="35"/>
  </si>
  <si>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35"/>
  </si>
  <si>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35"/>
  </si>
  <si>
    <t>宛先・部署名が違う場合は再提出して頂くことになりますので、不明な場合は弊社工事担当者に確認願います。</t>
    <rPh sb="17" eb="18">
      <t>イタダ</t>
    </rPh>
    <rPh sb="35" eb="37">
      <t>ヘイシャ</t>
    </rPh>
    <rPh sb="37" eb="39">
      <t>コウジ</t>
    </rPh>
    <phoneticPr fontId="35"/>
  </si>
  <si>
    <t>≪はじめに≫</t>
    <phoneticPr fontId="35"/>
  </si>
  <si>
    <t>請求書の入力に関して</t>
    <rPh sb="0" eb="3">
      <t>セイキュウショ</t>
    </rPh>
    <rPh sb="4" eb="6">
      <t>ニュウリョク</t>
    </rPh>
    <rPh sb="7" eb="8">
      <t>カン</t>
    </rPh>
    <phoneticPr fontId="35"/>
  </si>
  <si>
    <r>
      <t>本請求書は千葉消火設備工事部(インボイス</t>
    </r>
    <r>
      <rPr>
        <sz val="11"/>
        <color rgb="FFFF0000"/>
        <rFont val="ＭＳ Ｐゴシック"/>
        <family val="3"/>
        <charset val="128"/>
        <scheme val="minor"/>
      </rPr>
      <t>未登録業者用</t>
    </r>
    <r>
      <rPr>
        <sz val="11"/>
        <color theme="1"/>
        <rFont val="ＭＳ Ｐゴシック"/>
        <family val="2"/>
        <charset val="128"/>
        <scheme val="minor"/>
      </rPr>
      <t>)です。</t>
    </r>
    <r>
      <rPr>
        <u/>
        <sz val="11"/>
        <color rgb="FFFF0000"/>
        <rFont val="ＭＳ Ｐゴシック"/>
        <family val="3"/>
        <charset val="128"/>
        <scheme val="minor"/>
      </rPr>
      <t>※部署ごとの提出となります。</t>
    </r>
    <rPh sb="0" eb="1">
      <t>ホン</t>
    </rPh>
    <rPh sb="1" eb="4">
      <t>セイキュウショ</t>
    </rPh>
    <rPh sb="5" eb="7">
      <t>チバ</t>
    </rPh>
    <rPh sb="7" eb="9">
      <t>ショウカ</t>
    </rPh>
    <rPh sb="9" eb="11">
      <t>セツビ</t>
    </rPh>
    <rPh sb="11" eb="13">
      <t>コウジ</t>
    </rPh>
    <rPh sb="13" eb="14">
      <t>ブ</t>
    </rPh>
    <rPh sb="20" eb="21">
      <t>ミ</t>
    </rPh>
    <rPh sb="21" eb="23">
      <t>トウロク</t>
    </rPh>
    <rPh sb="23" eb="26">
      <t>ギョウシャヨウ</t>
    </rPh>
    <phoneticPr fontId="35"/>
  </si>
  <si>
    <t>記入押印後、請求書(正)を弊社あてに郵送して下さい。【郵送先】〒260-0013千葉市中央区中央三丁目9番9号</t>
    <rPh sb="0" eb="2">
      <t>キニュウ</t>
    </rPh>
    <rPh sb="4" eb="5">
      <t>ゴ</t>
    </rPh>
    <rPh sb="22" eb="23">
      <t>クダ</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</si>
</sst>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b/>
      <u/>
      <sz val="9"/>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b/>
      <sz val="10"/>
      <color indexed="81"/>
      <name val="ＭＳ Ｐゴシック"/>
      <family val="3"/>
      <charset val="128"/>
    </font>
    <font>
      <b/>
      <sz val="11"/>
      <color indexed="81"/>
      <name val="ＭＳ Ｐゴシック"/>
      <family val="3"/>
      <charset val="128"/>
    </font>
    <font>
      <sz val="6"/>
      <name val="ＭＳ Ｐゴシック"/>
      <family val="2"/>
      <charset val="128"/>
      <scheme val="minor"/>
    </font>
    <font>
      <u/>
      <sz val="11"/>
      <color rgb="FFFF0000"/>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26">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6">
    <xf numFmtId="0" fontId="0" fillId="0" borderId="0"/>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0" fontId="37" fillId="0" borderId="0" applyNumberFormat="0" applyFill="0" applyBorder="0" applyAlignment="0" applyProtection="0">
      <alignment vertical="center"/>
    </xf>
  </cellStyleXfs>
  <cellXfs count="596">
    <xf numFmtId="0" fontId="0" fillId="0" borderId="0" xfId="0"/>
    <xf numFmtId="0" fontId="8" fillId="0" borderId="0" xfId="0" applyFont="1" applyAlignment="1">
      <alignment vertical="center"/>
    </xf>
    <xf numFmtId="0" fontId="12" fillId="0" borderId="0" xfId="0" applyFont="1" applyAlignment="1">
      <alignment vertical="center"/>
    </xf>
    <xf numFmtId="5" fontId="12" fillId="0" borderId="0" xfId="0" applyNumberFormat="1" applyFont="1" applyAlignment="1">
      <alignment vertical="center"/>
    </xf>
    <xf numFmtId="0" fontId="14" fillId="0" borderId="0" xfId="0" applyFont="1" applyAlignment="1">
      <alignment vertical="center"/>
    </xf>
    <xf numFmtId="5" fontId="13" fillId="0" borderId="0" xfId="0" applyNumberFormat="1" applyFont="1" applyAlignment="1">
      <alignment horizontal="right" vertical="center" shrinkToFit="1"/>
    </xf>
    <xf numFmtId="0" fontId="13" fillId="0" borderId="0" xfId="0" applyFont="1" applyAlignment="1">
      <alignment vertical="center"/>
    </xf>
    <xf numFmtId="0" fontId="13" fillId="0" borderId="0" xfId="0" applyFont="1" applyAlignment="1">
      <alignment horizontal="left" vertical="center" shrinkToFit="1"/>
    </xf>
    <xf numFmtId="0" fontId="13" fillId="0" borderId="0" xfId="0" applyFont="1" applyAlignment="1">
      <alignment vertical="center" shrinkToFit="1"/>
    </xf>
    <xf numFmtId="176" fontId="15" fillId="0" borderId="1" xfId="1" applyNumberFormat="1" applyFont="1" applyBorder="1" applyAlignment="1">
      <alignment horizontal="center" vertical="center" shrinkToFit="1"/>
    </xf>
    <xf numFmtId="176" fontId="13" fillId="0" borderId="2" xfId="1" applyNumberFormat="1" applyFont="1" applyBorder="1" applyAlignment="1">
      <alignment horizontal="center" vertical="center" shrinkToFit="1"/>
    </xf>
    <xf numFmtId="176" fontId="13" fillId="0" borderId="3" xfId="1" applyNumberFormat="1" applyFont="1" applyBorder="1" applyAlignment="1">
      <alignment horizontal="center" vertical="center" shrinkToFit="1"/>
    </xf>
    <xf numFmtId="176" fontId="13" fillId="0" borderId="4" xfId="1" applyNumberFormat="1" applyFont="1" applyBorder="1" applyAlignment="1">
      <alignment horizontal="center" vertical="center" shrinkToFit="1"/>
    </xf>
    <xf numFmtId="176" fontId="13" fillId="0" borderId="5" xfId="1" applyNumberFormat="1" applyFont="1" applyBorder="1" applyAlignment="1">
      <alignment horizontal="center" vertical="center" shrinkToFit="1"/>
    </xf>
    <xf numFmtId="0" fontId="16" fillId="0" borderId="0" xfId="0" applyFont="1" applyAlignment="1">
      <alignment vertical="center" wrapText="1" shrinkToFit="1"/>
    </xf>
    <xf numFmtId="176" fontId="13" fillId="0" borderId="6" xfId="1" applyNumberFormat="1" applyFont="1" applyBorder="1" applyAlignment="1">
      <alignment horizontal="center" vertical="center" shrinkToFit="1"/>
    </xf>
    <xf numFmtId="176" fontId="13" fillId="0" borderId="7" xfId="1" applyNumberFormat="1" applyFont="1" applyBorder="1" applyAlignment="1">
      <alignment horizontal="center" vertical="center" shrinkToFit="1"/>
    </xf>
    <xf numFmtId="0" fontId="13" fillId="0" borderId="8" xfId="0" applyFont="1" applyBorder="1" applyAlignment="1">
      <alignment vertical="center" shrinkToFit="1"/>
    </xf>
    <xf numFmtId="0" fontId="13" fillId="0" borderId="9" xfId="0" applyFont="1" applyBorder="1" applyAlignment="1">
      <alignment vertical="center" shrinkToFit="1"/>
    </xf>
    <xf numFmtId="176" fontId="14" fillId="0" borderId="0" xfId="0" applyNumberFormat="1" applyFont="1" applyAlignment="1">
      <alignment vertical="center" shrinkToFit="1"/>
    </xf>
    <xf numFmtId="5" fontId="12" fillId="0" borderId="0" xfId="0" applyNumberFormat="1" applyFont="1" applyAlignment="1">
      <alignment horizontal="right" vertical="center" shrinkToFit="1"/>
    </xf>
    <xf numFmtId="5" fontId="14" fillId="0" borderId="0" xfId="0" applyNumberFormat="1" applyFont="1" applyAlignment="1">
      <alignment horizontal="right" vertical="center" shrinkToFit="1"/>
    </xf>
    <xf numFmtId="176" fontId="14" fillId="0" borderId="0" xfId="0" applyNumberFormat="1" applyFont="1" applyAlignment="1">
      <alignment horizontal="right" vertical="center" shrinkToFit="1"/>
    </xf>
    <xf numFmtId="5" fontId="14" fillId="0" borderId="0" xfId="0" applyNumberFormat="1" applyFont="1" applyAlignment="1">
      <alignment horizontal="left" vertical="center"/>
    </xf>
    <xf numFmtId="5" fontId="13" fillId="0" borderId="0" xfId="0" applyNumberFormat="1" applyFont="1" applyAlignment="1">
      <alignment horizontal="center" vertical="center"/>
    </xf>
    <xf numFmtId="0" fontId="13" fillId="0" borderId="0" xfId="0" applyFont="1" applyAlignment="1">
      <alignment horizontal="right" vertical="center" shrinkToFit="1"/>
    </xf>
    <xf numFmtId="5" fontId="17" fillId="0" borderId="0" xfId="0" applyNumberFormat="1" applyFont="1" applyAlignment="1">
      <alignment horizontal="center" vertical="center"/>
    </xf>
    <xf numFmtId="5" fontId="17" fillId="0" borderId="10" xfId="0" applyNumberFormat="1" applyFont="1" applyBorder="1" applyAlignment="1">
      <alignment horizontal="center" vertical="center"/>
    </xf>
    <xf numFmtId="5" fontId="17" fillId="0" borderId="0" xfId="0" applyNumberFormat="1" applyFont="1" applyAlignment="1">
      <alignment vertical="center"/>
    </xf>
    <xf numFmtId="5" fontId="17" fillId="0" borderId="10" xfId="0" applyNumberFormat="1" applyFont="1" applyBorder="1" applyAlignment="1">
      <alignment vertical="center"/>
    </xf>
    <xf numFmtId="0" fontId="13" fillId="0" borderId="10" xfId="0" applyFont="1" applyBorder="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177" fontId="14" fillId="0" borderId="0" xfId="0" applyNumberFormat="1" applyFont="1" applyAlignment="1">
      <alignment vertical="center"/>
    </xf>
    <xf numFmtId="0" fontId="19" fillId="0" borderId="0" xfId="0" applyFont="1" applyAlignment="1">
      <alignment vertical="center"/>
    </xf>
    <xf numFmtId="177" fontId="14" fillId="0" borderId="0" xfId="0" applyNumberFormat="1" applyFont="1" applyAlignment="1">
      <alignment vertical="center" shrinkToFit="1"/>
    </xf>
    <xf numFmtId="0" fontId="13" fillId="0" borderId="11" xfId="0" applyFont="1" applyBorder="1" applyAlignment="1">
      <alignment horizontal="right" vertical="center"/>
    </xf>
    <xf numFmtId="0" fontId="13" fillId="0" borderId="11" xfId="0" applyFont="1" applyBorder="1" applyAlignment="1">
      <alignment vertical="center"/>
    </xf>
    <xf numFmtId="5" fontId="13" fillId="0" borderId="11" xfId="0" applyNumberFormat="1" applyFont="1" applyBorder="1" applyAlignment="1">
      <alignment vertical="center" shrinkToFit="1"/>
    </xf>
    <xf numFmtId="0" fontId="13" fillId="0" borderId="11" xfId="0" applyFont="1" applyBorder="1" applyAlignment="1">
      <alignment vertical="center" shrinkToFit="1"/>
    </xf>
    <xf numFmtId="0" fontId="0" fillId="2" borderId="0" xfId="0" applyFill="1"/>
    <xf numFmtId="0" fontId="6"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8"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8" fillId="2" borderId="17" xfId="0" applyFont="1" applyFill="1" applyBorder="1" applyAlignment="1">
      <alignment horizontal="center" vertical="center"/>
    </xf>
    <xf numFmtId="6" fontId="3" fillId="2" borderId="7" xfId="3" applyFont="1" applyFill="1" applyBorder="1" applyAlignment="1">
      <alignment shrinkToFit="1"/>
    </xf>
    <xf numFmtId="6" fontId="3" fillId="2" borderId="6" xfId="3" applyFont="1" applyFill="1" applyBorder="1" applyAlignment="1">
      <alignment shrinkToFit="1"/>
    </xf>
    <xf numFmtId="6" fontId="3" fillId="2" borderId="5" xfId="3" applyFont="1" applyFill="1" applyBorder="1" applyAlignment="1">
      <alignment shrinkToFit="1"/>
    </xf>
    <xf numFmtId="6" fontId="3" fillId="2" borderId="4" xfId="3" applyFont="1" applyFill="1" applyBorder="1" applyAlignment="1">
      <alignment shrinkToFit="1"/>
    </xf>
    <xf numFmtId="6" fontId="3"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3" fillId="2" borderId="26" xfId="3" applyFont="1" applyFill="1" applyBorder="1" applyAlignment="1">
      <alignment shrinkToFit="1"/>
    </xf>
    <xf numFmtId="6" fontId="3" fillId="2" borderId="27" xfId="3" applyFont="1" applyFill="1" applyBorder="1" applyAlignment="1">
      <alignment shrinkToFit="1"/>
    </xf>
    <xf numFmtId="6" fontId="3"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1" fillId="2" borderId="10" xfId="0" applyFont="1" applyFill="1" applyBorder="1" applyAlignment="1">
      <alignment vertical="center" shrinkToFit="1"/>
    </xf>
    <xf numFmtId="0" fontId="8"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8" fillId="2" borderId="0" xfId="0" applyFont="1" applyFill="1" applyAlignment="1">
      <alignment vertical="center"/>
    </xf>
    <xf numFmtId="0" fontId="11" fillId="2" borderId="0" xfId="0" applyFont="1" applyFill="1" applyAlignment="1">
      <alignment vertical="center"/>
    </xf>
    <xf numFmtId="0" fontId="0" fillId="2" borderId="31" xfId="0" applyFill="1" applyBorder="1" applyAlignment="1">
      <alignment horizontal="center" vertical="center"/>
    </xf>
    <xf numFmtId="6" fontId="3" fillId="2" borderId="18" xfId="3" applyFont="1" applyFill="1" applyBorder="1" applyAlignment="1">
      <alignment shrinkToFit="1"/>
    </xf>
    <xf numFmtId="0" fontId="10" fillId="2" borderId="18" xfId="0" applyFont="1" applyFill="1" applyBorder="1" applyAlignment="1">
      <alignment horizontal="center" shrinkToFit="1"/>
    </xf>
    <xf numFmtId="0" fontId="8" fillId="2" borderId="19" xfId="0" applyFont="1" applyFill="1" applyBorder="1" applyAlignment="1">
      <alignment horizontal="center" shrinkToFit="1"/>
    </xf>
    <xf numFmtId="6" fontId="3" fillId="2" borderId="20" xfId="3" applyFont="1" applyFill="1" applyBorder="1" applyAlignment="1">
      <alignment shrinkToFit="1"/>
    </xf>
    <xf numFmtId="0" fontId="10" fillId="2" borderId="20" xfId="0" applyFont="1" applyFill="1" applyBorder="1" applyAlignment="1">
      <alignment horizontal="center" shrinkToFit="1"/>
    </xf>
    <xf numFmtId="0" fontId="8" fillId="2" borderId="21" xfId="0" applyFont="1" applyFill="1" applyBorder="1" applyAlignment="1">
      <alignment horizontal="center" shrinkToFit="1"/>
    </xf>
    <xf numFmtId="6" fontId="3" fillId="2" borderId="22" xfId="3" applyFont="1" applyFill="1" applyBorder="1" applyAlignment="1">
      <alignment shrinkToFit="1"/>
    </xf>
    <xf numFmtId="0" fontId="10" fillId="2" borderId="24" xfId="0" applyFont="1" applyFill="1" applyBorder="1" applyAlignment="1">
      <alignment horizontal="center" shrinkToFit="1"/>
    </xf>
    <xf numFmtId="0" fontId="8"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3" fillId="2" borderId="33" xfId="3" applyFont="1" applyFill="1" applyBorder="1" applyAlignment="1">
      <alignment shrinkToFit="1"/>
    </xf>
    <xf numFmtId="6" fontId="3"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8"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5" fillId="2" borderId="37" xfId="2" applyFont="1" applyFill="1" applyBorder="1" applyAlignment="1">
      <alignment horizontal="center" vertical="center"/>
    </xf>
    <xf numFmtId="38" fontId="5" fillId="2" borderId="38" xfId="2" applyFont="1" applyFill="1" applyBorder="1" applyAlignment="1">
      <alignment horizontal="center" vertical="center"/>
    </xf>
    <xf numFmtId="38" fontId="5"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4" fillId="0" borderId="0" xfId="0" applyFont="1"/>
    <xf numFmtId="0" fontId="25" fillId="0" borderId="0" xfId="0" applyFont="1" applyAlignment="1">
      <alignment vertical="center"/>
    </xf>
    <xf numFmtId="0" fontId="26" fillId="0" borderId="0" xfId="0" applyFont="1" applyAlignment="1">
      <alignment vertical="center"/>
    </xf>
    <xf numFmtId="0" fontId="0" fillId="2" borderId="31" xfId="0" applyFill="1" applyBorder="1"/>
    <xf numFmtId="0" fontId="27" fillId="2" borderId="0" xfId="0" applyFont="1" applyFill="1"/>
    <xf numFmtId="0" fontId="28" fillId="2" borderId="0" xfId="0" applyFont="1" applyFill="1"/>
    <xf numFmtId="0" fontId="8" fillId="2" borderId="0" xfId="0" applyFont="1" applyFill="1" applyAlignment="1">
      <alignment shrinkToFit="1"/>
    </xf>
    <xf numFmtId="0" fontId="0" fillId="2" borderId="82" xfId="0" applyFill="1" applyBorder="1"/>
    <xf numFmtId="0" fontId="8" fillId="2" borderId="0" xfId="0" applyFont="1" applyFill="1" applyAlignment="1">
      <alignment vertical="top" shrinkToFit="1"/>
    </xf>
    <xf numFmtId="0" fontId="8" fillId="2" borderId="45" xfId="0" applyFont="1" applyFill="1" applyBorder="1" applyAlignment="1">
      <alignment vertical="top" shrinkToFit="1"/>
    </xf>
    <xf numFmtId="0" fontId="8" fillId="2" borderId="0" xfId="0" applyFont="1" applyFill="1" applyAlignment="1">
      <alignment vertical="top" wrapText="1" shrinkToFit="1"/>
    </xf>
    <xf numFmtId="0" fontId="8" fillId="2" borderId="45" xfId="0" applyFont="1" applyFill="1" applyBorder="1" applyAlignment="1">
      <alignment vertical="top" wrapText="1"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3" fillId="3" borderId="18" xfId="3" applyFont="1" applyFill="1" applyBorder="1" applyAlignment="1" applyProtection="1">
      <alignment shrinkToFit="1"/>
      <protection locked="0"/>
    </xf>
    <xf numFmtId="6" fontId="3" fillId="3" borderId="20" xfId="3" applyFont="1" applyFill="1" applyBorder="1" applyAlignment="1" applyProtection="1">
      <alignment shrinkToFit="1"/>
      <protection locked="0"/>
    </xf>
    <xf numFmtId="6" fontId="3" fillId="3" borderId="22" xfId="3" applyFont="1" applyFill="1" applyBorder="1" applyAlignment="1" applyProtection="1">
      <alignment shrinkToFit="1"/>
      <protection locked="0"/>
    </xf>
    <xf numFmtId="6" fontId="3" fillId="3" borderId="6" xfId="3" applyFont="1" applyFill="1" applyBorder="1" applyAlignment="1" applyProtection="1">
      <alignment shrinkToFit="1"/>
      <protection locked="0"/>
    </xf>
    <xf numFmtId="6" fontId="3" fillId="3" borderId="4" xfId="3" applyFont="1" applyFill="1" applyBorder="1" applyAlignment="1" applyProtection="1">
      <alignment shrinkToFit="1"/>
      <protection locked="0"/>
    </xf>
    <xf numFmtId="6" fontId="3" fillId="3" borderId="23" xfId="3" applyFont="1" applyFill="1" applyBorder="1" applyAlignment="1" applyProtection="1">
      <alignment shrinkToFit="1"/>
      <protection locked="0"/>
    </xf>
    <xf numFmtId="0" fontId="10" fillId="3" borderId="18" xfId="0" applyFont="1" applyFill="1" applyBorder="1" applyAlignment="1" applyProtection="1">
      <alignment horizontal="center" shrinkToFit="1"/>
      <protection locked="0"/>
    </xf>
    <xf numFmtId="0" fontId="8" fillId="3" borderId="19" xfId="0" applyFont="1" applyFill="1" applyBorder="1" applyAlignment="1" applyProtection="1">
      <alignment horizontal="center" shrinkToFit="1"/>
      <protection locked="0"/>
    </xf>
    <xf numFmtId="0" fontId="10" fillId="3" borderId="20" xfId="0" applyFont="1" applyFill="1" applyBorder="1" applyAlignment="1" applyProtection="1">
      <alignment horizontal="center" shrinkToFit="1"/>
      <protection locked="0"/>
    </xf>
    <xf numFmtId="0" fontId="8" fillId="3" borderId="21" xfId="0" applyFont="1" applyFill="1" applyBorder="1" applyAlignment="1" applyProtection="1">
      <alignment horizontal="center" shrinkToFit="1"/>
      <protection locked="0"/>
    </xf>
    <xf numFmtId="0" fontId="10" fillId="3" borderId="22" xfId="0" applyFont="1" applyFill="1" applyBorder="1" applyAlignment="1" applyProtection="1">
      <alignment horizontal="center" shrinkToFit="1"/>
      <protection locked="0"/>
    </xf>
    <xf numFmtId="0" fontId="8" fillId="3" borderId="24" xfId="0" applyFont="1" applyFill="1" applyBorder="1" applyAlignment="1" applyProtection="1">
      <alignment horizontal="center" shrinkToFit="1"/>
      <protection locked="0"/>
    </xf>
    <xf numFmtId="0" fontId="7" fillId="2" borderId="0" xfId="0" applyFont="1" applyFill="1" applyAlignment="1">
      <alignment horizontal="right"/>
    </xf>
    <xf numFmtId="0" fontId="0" fillId="2" borderId="57" xfId="0" applyFill="1" applyBorder="1" applyAlignment="1">
      <alignment horizontal="center" vertical="center" wrapText="1"/>
    </xf>
    <xf numFmtId="0" fontId="9" fillId="2" borderId="0" xfId="0" applyFont="1" applyFill="1"/>
    <xf numFmtId="6" fontId="9"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0" xfId="0" applyFill="1" applyBorder="1" applyAlignment="1">
      <alignment horizontal="center" vertical="center" wrapText="1"/>
    </xf>
    <xf numFmtId="0" fontId="0" fillId="2" borderId="119" xfId="0" applyFill="1" applyBorder="1" applyAlignment="1">
      <alignment horizontal="center"/>
    </xf>
    <xf numFmtId="0" fontId="8" fillId="2" borderId="32" xfId="0" applyFont="1" applyFill="1" applyBorder="1" applyAlignment="1">
      <alignment horizontal="center"/>
    </xf>
    <xf numFmtId="0" fontId="9" fillId="2" borderId="26" xfId="0" applyFont="1" applyFill="1" applyBorder="1" applyAlignment="1">
      <alignment horizontal="center" vertical="center"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0" fontId="8" fillId="2" borderId="46" xfId="0" applyFont="1" applyFill="1" applyBorder="1" applyAlignment="1">
      <alignment horizontal="center" shrinkToFit="1"/>
    </xf>
    <xf numFmtId="0" fontId="8" fillId="2" borderId="121" xfId="0" applyFont="1" applyFill="1" applyBorder="1" applyAlignment="1">
      <alignment horizontal="center" shrinkToFit="1"/>
    </xf>
    <xf numFmtId="0" fontId="8" fillId="3" borderId="119" xfId="0" applyFont="1" applyFill="1" applyBorder="1" applyAlignment="1" applyProtection="1">
      <alignment horizontal="center" shrinkToFit="1"/>
      <protection locked="0"/>
    </xf>
    <xf numFmtId="0" fontId="8" fillId="3" borderId="121"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0" fillId="2" borderId="0" xfId="0" applyFont="1" applyFill="1"/>
    <xf numFmtId="0" fontId="10" fillId="0" borderId="0" xfId="0" applyFont="1"/>
    <xf numFmtId="0" fontId="10" fillId="2" borderId="49" xfId="0" applyFont="1" applyFill="1" applyBorder="1"/>
    <xf numFmtId="0" fontId="23" fillId="2" borderId="43" xfId="0" applyFont="1" applyFill="1" applyBorder="1"/>
    <xf numFmtId="0" fontId="9" fillId="0" borderId="0" xfId="0" applyFont="1" applyAlignment="1">
      <alignment horizontal="center" vertical="center"/>
    </xf>
    <xf numFmtId="0" fontId="30" fillId="2" borderId="0" xfId="0" applyFont="1" applyFill="1"/>
    <xf numFmtId="0" fontId="10" fillId="2" borderId="0" xfId="0" applyFont="1" applyFill="1" applyAlignment="1">
      <alignment vertical="top" shrinkToFit="1"/>
    </xf>
    <xf numFmtId="0" fontId="30" fillId="0" borderId="0" xfId="0" applyFont="1"/>
    <xf numFmtId="0" fontId="10" fillId="2" borderId="0" xfId="0" applyFont="1" applyFill="1" applyAlignment="1">
      <alignment shrinkToFit="1"/>
    </xf>
    <xf numFmtId="0" fontId="0" fillId="3" borderId="26" xfId="0" applyFill="1" applyBorder="1" applyAlignment="1" applyProtection="1">
      <alignment horizontal="center" vertical="center"/>
      <protection locked="0"/>
    </xf>
    <xf numFmtId="38" fontId="5" fillId="3" borderId="37" xfId="2" applyFont="1" applyFill="1" applyBorder="1" applyAlignment="1" applyProtection="1">
      <alignment horizontal="right" vertical="center"/>
      <protection locked="0"/>
    </xf>
    <xf numFmtId="38" fontId="5" fillId="3" borderId="38" xfId="2" applyFont="1" applyFill="1" applyBorder="1" applyAlignment="1" applyProtection="1">
      <alignment horizontal="right" vertical="center"/>
      <protection locked="0"/>
    </xf>
    <xf numFmtId="38" fontId="5" fillId="3" borderId="39" xfId="2" applyFont="1" applyFill="1" applyBorder="1" applyAlignment="1" applyProtection="1">
      <alignment horizontal="right" vertical="center"/>
      <protection locked="0"/>
    </xf>
    <xf numFmtId="6" fontId="5" fillId="3" borderId="38" xfId="3" applyFont="1" applyFill="1" applyBorder="1" applyAlignment="1" applyProtection="1">
      <alignment horizontal="right" vertical="center"/>
      <protection locked="0"/>
    </xf>
    <xf numFmtId="6" fontId="5" fillId="3" borderId="39" xfId="3" applyFont="1" applyFill="1" applyBorder="1" applyAlignment="1" applyProtection="1">
      <alignment horizontal="right" vertical="center"/>
      <protection locked="0"/>
    </xf>
    <xf numFmtId="6" fontId="5" fillId="3" borderId="37" xfId="3" applyFont="1" applyFill="1" applyBorder="1" applyAlignment="1" applyProtection="1">
      <alignment horizontal="right"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21" xfId="0" applyFill="1" applyBorder="1" applyAlignment="1">
      <alignment horizontal="center" shrinkToFit="1"/>
    </xf>
    <xf numFmtId="0" fontId="0" fillId="2" borderId="24" xfId="0" applyFill="1" applyBorder="1" applyAlignment="1">
      <alignment horizontal="center" shrinkToFit="1"/>
    </xf>
    <xf numFmtId="0" fontId="0" fillId="2" borderId="59" xfId="0" applyFill="1" applyBorder="1" applyAlignment="1">
      <alignment horizontal="center" vertical="center"/>
    </xf>
    <xf numFmtId="0" fontId="0" fillId="2" borderId="20" xfId="0" applyFill="1" applyBorder="1" applyAlignment="1">
      <alignment horizontal="center" vertical="center"/>
    </xf>
    <xf numFmtId="0" fontId="0" fillId="2" borderId="88" xfId="0" applyFill="1" applyBorder="1" applyAlignment="1">
      <alignment horizontal="center" vertical="center"/>
    </xf>
    <xf numFmtId="0" fontId="0" fillId="3" borderId="115"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3" xfId="0" applyFill="1" applyBorder="1" applyAlignment="1" applyProtection="1">
      <alignment horizontal="center" shrinkToFit="1"/>
      <protection locked="0"/>
    </xf>
    <xf numFmtId="0" fontId="0" fillId="2" borderId="120" xfId="0" applyFill="1" applyBorder="1" applyAlignment="1">
      <alignment horizontal="center" vertical="center"/>
    </xf>
    <xf numFmtId="0" fontId="3" fillId="2" borderId="18" xfId="2" applyNumberFormat="1" applyFont="1" applyFill="1" applyBorder="1" applyAlignment="1">
      <alignment shrinkToFit="1"/>
    </xf>
    <xf numFmtId="0" fontId="3" fillId="2" borderId="20" xfId="2" applyNumberFormat="1" applyFont="1" applyFill="1" applyBorder="1" applyAlignment="1">
      <alignment shrinkToFit="1"/>
    </xf>
    <xf numFmtId="0" fontId="3" fillId="2" borderId="115" xfId="2" applyNumberFormat="1" applyFont="1" applyFill="1" applyBorder="1" applyAlignment="1">
      <alignment shrinkToFit="1"/>
    </xf>
    <xf numFmtId="0" fontId="3" fillId="2" borderId="103" xfId="2" applyNumberFormat="1" applyFont="1" applyFill="1" applyBorder="1" applyAlignment="1">
      <alignment shrinkToFit="1"/>
    </xf>
    <xf numFmtId="0" fontId="0" fillId="2" borderId="25"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21" xfId="0" applyFill="1" applyBorder="1" applyAlignment="1">
      <alignment horizontal="left" vertical="center" shrinkToFit="1"/>
    </xf>
    <xf numFmtId="0" fontId="10" fillId="2" borderId="10" xfId="0" applyFont="1"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0"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3" fillId="2" borderId="19" xfId="2" applyNumberFormat="1" applyFont="1" applyFill="1" applyBorder="1" applyAlignment="1">
      <alignment horizontal="center" shrinkToFit="1"/>
    </xf>
    <xf numFmtId="31" fontId="0" fillId="3" borderId="0" xfId="0" applyNumberFormat="1" applyFill="1" applyProtection="1">
      <protection locked="0"/>
    </xf>
    <xf numFmtId="31" fontId="0" fillId="2" borderId="0" xfId="0" applyNumberFormat="1" applyFill="1"/>
    <xf numFmtId="0" fontId="0" fillId="2" borderId="13" xfId="0" applyFill="1" applyBorder="1" applyAlignment="1">
      <alignment horizontal="center" shrinkToFit="1"/>
    </xf>
    <xf numFmtId="0" fontId="2" fillId="0" borderId="0" xfId="4">
      <alignment vertical="center"/>
    </xf>
    <xf numFmtId="0" fontId="2" fillId="0" borderId="0" xfId="4" applyAlignment="1">
      <alignment horizontal="right" vertical="center"/>
    </xf>
    <xf numFmtId="0" fontId="37" fillId="0" borderId="0" xfId="5">
      <alignment vertical="center"/>
    </xf>
    <xf numFmtId="14" fontId="2" fillId="0" borderId="0" xfId="4" applyNumberFormat="1">
      <alignment vertical="center"/>
    </xf>
    <xf numFmtId="0" fontId="38" fillId="0" borderId="0" xfId="4" applyFont="1" applyAlignment="1">
      <alignment horizontal="center" vertical="center"/>
    </xf>
    <xf numFmtId="0" fontId="0" fillId="3" borderId="20" xfId="0" applyFill="1" applyBorder="1" applyAlignment="1" applyProtection="1">
      <alignment horizontal="left" shrinkToFit="1"/>
      <protection locked="0"/>
    </xf>
    <xf numFmtId="0" fontId="0" fillId="3" borderId="46" xfId="0" applyFill="1" applyBorder="1" applyAlignment="1" applyProtection="1">
      <alignment horizontal="left" shrinkToFit="1"/>
      <protection locked="0"/>
    </xf>
    <xf numFmtId="0" fontId="0" fillId="3" borderId="22"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0" fillId="2" borderId="20" xfId="0" applyFill="1" applyBorder="1" applyAlignment="1">
      <alignment horizontal="left" shrinkToFit="1"/>
    </xf>
    <xf numFmtId="0" fontId="0" fillId="2" borderId="46" xfId="0" applyFill="1" applyBorder="1" applyAlignment="1">
      <alignment horizontal="left" shrinkToFit="1"/>
    </xf>
    <xf numFmtId="0" fontId="9" fillId="2" borderId="33" xfId="0" applyFont="1" applyFill="1" applyBorder="1" applyAlignment="1">
      <alignment horizontal="center" vertical="center" shrinkToFit="1"/>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3" xfId="0" applyFill="1" applyBorder="1" applyAlignment="1">
      <alignment horizontal="left" shrinkToFit="1"/>
    </xf>
    <xf numFmtId="0" fontId="22" fillId="2" borderId="13" xfId="0" applyFont="1" applyFill="1" applyBorder="1" applyAlignment="1">
      <alignment horizontal="center" shrinkToFit="1"/>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61" xfId="0" applyFill="1" applyBorder="1" applyAlignment="1">
      <alignment horizontal="center" vertical="center" shrinkToFit="1"/>
    </xf>
    <xf numFmtId="0" fontId="10" fillId="2" borderId="44"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57" xfId="0"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38" fontId="3" fillId="2" borderId="18" xfId="2" applyFont="1" applyFill="1" applyBorder="1" applyAlignment="1">
      <alignment horizontal="left" shrinkToFit="1"/>
    </xf>
    <xf numFmtId="38" fontId="3" fillId="2" borderId="55" xfId="2" applyFont="1" applyFill="1" applyBorder="1" applyAlignment="1">
      <alignment horizontal="left" shrinkToFit="1"/>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0" fontId="7" fillId="2" borderId="0" xfId="0" applyFont="1" applyFill="1" applyAlignment="1">
      <alignment horizontal="right"/>
    </xf>
    <xf numFmtId="0" fontId="6" fillId="2" borderId="53" xfId="0" applyFont="1" applyFill="1" applyBorder="1" applyAlignment="1">
      <alignment horizontal="center" vertical="center"/>
    </xf>
    <xf numFmtId="31" fontId="0" fillId="2" borderId="0" xfId="0" applyNumberFormat="1" applyFill="1" applyAlignment="1">
      <alignment horizontal="center" vertical="center"/>
    </xf>
    <xf numFmtId="0" fontId="9" fillId="2" borderId="26" xfId="0" applyFont="1" applyFill="1" applyBorder="1" applyAlignment="1">
      <alignment horizontal="center" vertical="center" shrinkToFit="1"/>
    </xf>
    <xf numFmtId="0" fontId="0" fillId="2" borderId="12" xfId="0" applyFill="1" applyBorder="1" applyAlignment="1">
      <alignment horizontal="left" shrinkToFit="1"/>
    </xf>
    <xf numFmtId="0" fontId="0" fillId="2" borderId="22" xfId="0" applyFill="1" applyBorder="1" applyAlignment="1">
      <alignment horizontal="left" shrinkToFit="1"/>
    </xf>
    <xf numFmtId="0" fontId="0" fillId="2" borderId="48" xfId="0" applyFill="1" applyBorder="1" applyAlignment="1">
      <alignment horizontal="left" shrinkToFit="1"/>
    </xf>
    <xf numFmtId="176" fontId="8" fillId="2" borderId="20" xfId="0" applyNumberFormat="1" applyFont="1" applyFill="1" applyBorder="1" applyAlignment="1">
      <alignment horizontal="center" shrinkToFit="1"/>
    </xf>
    <xf numFmtId="176" fontId="8" fillId="2" borderId="51" xfId="0" applyNumberFormat="1" applyFont="1" applyFill="1" applyBorder="1" applyAlignment="1">
      <alignment horizontal="center" shrinkToFit="1"/>
    </xf>
    <xf numFmtId="176" fontId="8" fillId="2" borderId="22" xfId="0" applyNumberFormat="1" applyFont="1" applyFill="1" applyBorder="1" applyAlignment="1">
      <alignment horizontal="center" shrinkToFit="1"/>
    </xf>
    <xf numFmtId="176" fontId="8" fillId="2" borderId="50" xfId="0" applyNumberFormat="1" applyFont="1" applyFill="1" applyBorder="1" applyAlignment="1">
      <alignment horizontal="center" shrinkToFit="1"/>
    </xf>
    <xf numFmtId="0" fontId="0" fillId="2" borderId="44" xfId="0" applyFill="1" applyBorder="1" applyAlignment="1">
      <alignment horizontal="center" vertical="center" wrapText="1"/>
    </xf>
    <xf numFmtId="0" fontId="0" fillId="2" borderId="52" xfId="0" applyFill="1" applyBorder="1" applyAlignment="1">
      <alignment horizontal="center" vertical="center"/>
    </xf>
    <xf numFmtId="0" fontId="10" fillId="2" borderId="15" xfId="0" applyFont="1" applyFill="1" applyBorder="1" applyAlignment="1">
      <alignment horizontal="center" vertical="center"/>
    </xf>
    <xf numFmtId="0" fontId="10" fillId="2" borderId="53" xfId="0" applyFont="1" applyFill="1" applyBorder="1" applyAlignment="1">
      <alignment horizontal="center" vertical="center"/>
    </xf>
    <xf numFmtId="0" fontId="0" fillId="2" borderId="44" xfId="0" applyFill="1" applyBorder="1" applyAlignment="1">
      <alignment horizontal="center" vertical="center"/>
    </xf>
    <xf numFmtId="6" fontId="9" fillId="2" borderId="70" xfId="3" applyFont="1" applyFill="1" applyBorder="1" applyAlignment="1">
      <alignment horizontal="right"/>
    </xf>
    <xf numFmtId="6" fontId="9" fillId="2" borderId="71" xfId="3" applyFont="1" applyFill="1" applyBorder="1" applyAlignment="1">
      <alignment horizontal="right"/>
    </xf>
    <xf numFmtId="0" fontId="0" fillId="2" borderId="4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0" fontId="0" fillId="2" borderId="59" xfId="0" applyFill="1" applyBorder="1" applyAlignment="1">
      <alignment horizontal="left" vertical="center" shrinkToFit="1"/>
    </xf>
    <xf numFmtId="0" fontId="0" fillId="2" borderId="60" xfId="0" applyFill="1" applyBorder="1" applyAlignment="1">
      <alignment horizontal="left" vertical="center" shrinkToFit="1"/>
    </xf>
    <xf numFmtId="0" fontId="0" fillId="2" borderId="61" xfId="0" applyFill="1" applyBorder="1" applyAlignment="1">
      <alignment horizontal="left" vertical="center" shrinkToFit="1"/>
    </xf>
    <xf numFmtId="0" fontId="0" fillId="2" borderId="20" xfId="0" applyFill="1" applyBorder="1" applyAlignment="1">
      <alignment horizontal="center" vertical="center"/>
    </xf>
    <xf numFmtId="0" fontId="0" fillId="2" borderId="46" xfId="0" applyFill="1" applyBorder="1" applyAlignment="1">
      <alignment horizontal="center" vertical="center"/>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6" xfId="0" applyFill="1" applyBorder="1" applyAlignment="1">
      <alignment horizontal="left" vertical="center" shrinkToFit="1"/>
    </xf>
    <xf numFmtId="6" fontId="9" fillId="2" borderId="72" xfId="3" applyFont="1" applyFill="1" applyBorder="1" applyAlignment="1">
      <alignment horizontal="right"/>
    </xf>
    <xf numFmtId="6" fontId="9" fillId="2" borderId="66" xfId="3" applyFont="1" applyFill="1" applyBorder="1" applyAlignment="1">
      <alignment horizontal="right"/>
    </xf>
    <xf numFmtId="0" fontId="10" fillId="2" borderId="67" xfId="0" applyFont="1" applyFill="1" applyBorder="1" applyAlignment="1">
      <alignment horizontal="center" vertical="center"/>
    </xf>
    <xf numFmtId="0" fontId="10" fillId="2" borderId="69" xfId="0" applyFont="1" applyFill="1" applyBorder="1" applyAlignment="1">
      <alignment horizontal="center" vertical="center"/>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left" vertical="center" shrinkToFit="1"/>
    </xf>
    <xf numFmtId="0" fontId="0" fillId="2" borderId="47" xfId="0" applyFill="1" applyBorder="1" applyAlignment="1">
      <alignment horizontal="left" vertical="center" shrinkToFit="1"/>
    </xf>
    <xf numFmtId="0" fontId="0" fillId="2" borderId="48" xfId="0" applyFill="1" applyBorder="1" applyAlignment="1">
      <alignment horizontal="left" vertical="center" shrinkToFit="1"/>
    </xf>
    <xf numFmtId="9" fontId="0" fillId="0" borderId="124" xfId="0" applyNumberFormat="1" applyBorder="1" applyAlignment="1">
      <alignment horizontal="center"/>
    </xf>
    <xf numFmtId="9" fontId="0" fillId="0" borderId="125" xfId="0" applyNumberFormat="1" applyBorder="1" applyAlignment="1">
      <alignment horizontal="center"/>
    </xf>
    <xf numFmtId="176" fontId="8" fillId="2" borderId="18" xfId="0" applyNumberFormat="1" applyFont="1" applyFill="1" applyBorder="1" applyAlignment="1">
      <alignment horizontal="center" shrinkToFit="1"/>
    </xf>
    <xf numFmtId="176" fontId="8" fillId="2" borderId="56" xfId="0" applyNumberFormat="1" applyFont="1" applyFill="1" applyBorder="1" applyAlignment="1">
      <alignment horizontal="center" shrinkToFit="1"/>
    </xf>
    <xf numFmtId="176" fontId="8" fillId="2" borderId="18" xfId="1" applyNumberFormat="1" applyFont="1" applyFill="1" applyBorder="1" applyAlignment="1">
      <alignment horizontal="center" shrinkToFit="1"/>
    </xf>
    <xf numFmtId="176" fontId="8" fillId="2" borderId="56" xfId="1" applyNumberFormat="1" applyFont="1" applyFill="1" applyBorder="1" applyAlignment="1">
      <alignment horizontal="center" shrinkToFit="1"/>
    </xf>
    <xf numFmtId="6" fontId="9" fillId="2" borderId="65" xfId="3" applyFont="1" applyFill="1" applyBorder="1" applyAlignment="1">
      <alignment horizontal="right"/>
    </xf>
    <xf numFmtId="49" fontId="0" fillId="3" borderId="67" xfId="0" applyNumberFormat="1" applyFill="1" applyBorder="1" applyAlignment="1" applyProtection="1">
      <alignment horizontal="left" vertical="center" shrinkToFit="1"/>
      <protection locked="0"/>
    </xf>
    <xf numFmtId="49" fontId="0" fillId="3" borderId="68" xfId="0" applyNumberFormat="1" applyFill="1" applyBorder="1" applyAlignment="1" applyProtection="1">
      <alignment horizontal="left" vertical="center" shrinkToFit="1"/>
      <protection locked="0"/>
    </xf>
    <xf numFmtId="49" fontId="0" fillId="3" borderId="69" xfId="0" applyNumberFormat="1" applyFill="1" applyBorder="1" applyAlignment="1" applyProtection="1">
      <alignment horizontal="left" vertical="center" shrinkToFit="1"/>
      <protection locked="0"/>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6" xfId="0" applyFill="1" applyBorder="1" applyAlignment="1" applyProtection="1">
      <alignment horizontal="left" vertical="center" shrinkToFit="1"/>
      <protection locked="0"/>
    </xf>
    <xf numFmtId="0" fontId="0" fillId="3" borderId="59" xfId="0" applyFill="1" applyBorder="1" applyAlignment="1" applyProtection="1">
      <alignment horizontal="left" vertical="center" shrinkToFit="1"/>
      <protection locked="0"/>
    </xf>
    <xf numFmtId="0" fontId="0" fillId="3" borderId="60" xfId="0"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0" fontId="22" fillId="2" borderId="13" xfId="0" applyFont="1" applyFill="1" applyBorder="1" applyAlignment="1">
      <alignment horizontal="left" shrinkToFit="1"/>
    </xf>
    <xf numFmtId="0" fontId="10" fillId="2" borderId="0" xfId="0" applyFont="1" applyFill="1" applyAlignment="1">
      <alignment horizontal="left" shrinkToFit="1"/>
    </xf>
    <xf numFmtId="0" fontId="23" fillId="2" borderId="0" xfId="0" applyFont="1" applyFill="1" applyAlignment="1">
      <alignment horizontal="left" wrapText="1" shrinkToFit="1"/>
    </xf>
    <xf numFmtId="0" fontId="22" fillId="0" borderId="13" xfId="0" applyFont="1" applyBorder="1" applyAlignment="1">
      <alignment horizontal="center" shrinkToFit="1"/>
    </xf>
    <xf numFmtId="31" fontId="8" fillId="3" borderId="0" xfId="0" applyNumberFormat="1" applyFont="1" applyFill="1" applyAlignment="1" applyProtection="1">
      <alignment horizontal="center" vertical="center"/>
      <protection locked="0"/>
    </xf>
    <xf numFmtId="0" fontId="0" fillId="2" borderId="52" xfId="0" applyFill="1" applyBorder="1" applyAlignment="1">
      <alignment horizontal="center" vertical="center" wrapText="1"/>
    </xf>
    <xf numFmtId="0" fontId="0" fillId="3" borderId="12" xfId="0" applyFill="1" applyBorder="1" applyAlignment="1" applyProtection="1">
      <alignment horizontal="left" shrinkToFit="1"/>
      <protection locked="0"/>
    </xf>
    <xf numFmtId="0" fontId="8" fillId="2" borderId="31" xfId="0" applyFont="1" applyFill="1" applyBorder="1" applyAlignment="1">
      <alignment horizontal="center" vertical="center"/>
    </xf>
    <xf numFmtId="49" fontId="0" fillId="3" borderId="13" xfId="0" applyNumberFormat="1" applyFill="1" applyBorder="1" applyAlignment="1" applyProtection="1">
      <alignment horizontal="left" shrinkToFit="1"/>
      <protection locked="0"/>
    </xf>
    <xf numFmtId="0" fontId="8" fillId="5" borderId="44"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9" fillId="3" borderId="33" xfId="0" applyFont="1" applyFill="1" applyBorder="1" applyAlignment="1" applyProtection="1">
      <alignment horizontal="center" vertical="center"/>
      <protection locked="0"/>
    </xf>
    <xf numFmtId="0" fontId="22" fillId="3" borderId="13" xfId="0" applyFont="1" applyFill="1" applyBorder="1" applyAlignment="1" applyProtection="1">
      <alignment horizontal="left" shrinkToFit="1"/>
      <protection locked="0"/>
    </xf>
    <xf numFmtId="0" fontId="0" fillId="5" borderId="44" xfId="0" applyFill="1" applyBorder="1" applyAlignment="1">
      <alignment horizontal="center" vertical="center"/>
    </xf>
    <xf numFmtId="0" fontId="0" fillId="5" borderId="52" xfId="0" applyFill="1" applyBorder="1" applyAlignment="1">
      <alignment horizontal="center" vertical="center"/>
    </xf>
    <xf numFmtId="0" fontId="0" fillId="3" borderId="18" xfId="0" applyFill="1" applyBorder="1" applyAlignment="1" applyProtection="1">
      <alignment horizontal="left" shrinkToFit="1"/>
      <protection locked="0"/>
    </xf>
    <xf numFmtId="0" fontId="0" fillId="3" borderId="55" xfId="0" applyFill="1" applyBorder="1" applyAlignment="1" applyProtection="1">
      <alignment horizontal="left" shrinkToFit="1"/>
      <protection locked="0"/>
    </xf>
    <xf numFmtId="9" fontId="0" fillId="2" borderId="124" xfId="0" applyNumberFormat="1" applyFill="1" applyBorder="1" applyAlignment="1">
      <alignment horizontal="center"/>
    </xf>
    <xf numFmtId="9" fontId="0" fillId="2" borderId="125" xfId="0" applyNumberFormat="1" applyFill="1" applyBorder="1" applyAlignment="1">
      <alignment horizontal="center"/>
    </xf>
    <xf numFmtId="0" fontId="6" fillId="2" borderId="53"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3" xfId="0" applyFill="1" applyBorder="1" applyAlignment="1">
      <alignment horizontal="center" vertical="center"/>
    </xf>
    <xf numFmtId="0" fontId="0" fillId="0" borderId="40" xfId="0" applyBorder="1" applyAlignment="1">
      <alignment horizontal="center" vertical="center"/>
    </xf>
    <xf numFmtId="0" fontId="0" fillId="0" borderId="113" xfId="0" applyBorder="1" applyAlignment="1">
      <alignment horizontal="center" vertical="center"/>
    </xf>
    <xf numFmtId="0" fontId="10" fillId="2" borderId="0" xfId="0" applyFont="1" applyFill="1" applyAlignment="1">
      <alignment horizontal="left" wrapText="1"/>
    </xf>
    <xf numFmtId="0" fontId="0" fillId="2" borderId="88" xfId="0" applyFill="1" applyBorder="1" applyAlignment="1">
      <alignment horizontal="center" vertical="center"/>
    </xf>
    <xf numFmtId="0" fontId="0" fillId="2" borderId="75" xfId="0" applyFill="1" applyBorder="1" applyAlignment="1">
      <alignment horizontal="center" vertical="center"/>
    </xf>
    <xf numFmtId="0" fontId="0" fillId="0" borderId="13" xfId="0" applyBorder="1" applyAlignment="1">
      <alignment horizontal="center" shrinkToFit="1"/>
    </xf>
    <xf numFmtId="6" fontId="8" fillId="3" borderId="116" xfId="3" applyFont="1" applyFill="1" applyBorder="1" applyAlignment="1" applyProtection="1">
      <alignment horizontal="right" shrinkToFit="1"/>
      <protection locked="0"/>
    </xf>
    <xf numFmtId="6" fontId="8" fillId="3" borderId="114" xfId="3" applyFont="1" applyFill="1" applyBorder="1" applyAlignment="1" applyProtection="1">
      <alignment horizontal="right" shrinkToFit="1"/>
      <protection locked="0"/>
    </xf>
    <xf numFmtId="0" fontId="0" fillId="3" borderId="116"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6" fontId="8" fillId="3" borderId="51" xfId="3" applyFont="1" applyFill="1" applyBorder="1" applyAlignment="1" applyProtection="1">
      <alignment horizontal="right" shrinkToFit="1"/>
      <protection locked="0"/>
    </xf>
    <xf numFmtId="6" fontId="8" fillId="3" borderId="4" xfId="3" applyFont="1" applyFill="1" applyBorder="1" applyAlignment="1" applyProtection="1">
      <alignment horizontal="right" shrinkToFit="1"/>
      <protection locked="0"/>
    </xf>
    <xf numFmtId="0" fontId="0" fillId="3" borderId="51"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6" fontId="8" fillId="3" borderId="93" xfId="3" applyFont="1" applyFill="1" applyBorder="1" applyAlignment="1" applyProtection="1">
      <alignment horizontal="right" shrinkToFit="1"/>
      <protection locked="0"/>
    </xf>
    <xf numFmtId="6" fontId="8" fillId="3" borderId="100" xfId="3" applyFont="1" applyFill="1" applyBorder="1" applyAlignment="1" applyProtection="1">
      <alignment horizontal="right" shrinkToFit="1"/>
      <protection locked="0"/>
    </xf>
    <xf numFmtId="6" fontId="8" fillId="3" borderId="16" xfId="3" applyFont="1" applyFill="1" applyBorder="1" applyAlignment="1" applyProtection="1">
      <alignment horizontal="right" shrinkToFit="1"/>
      <protection locked="0"/>
    </xf>
    <xf numFmtId="0" fontId="0" fillId="3" borderId="100"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03" xfId="0" applyFill="1" applyBorder="1" applyAlignment="1" applyProtection="1">
      <alignment horizontal="left" shrinkToFit="1"/>
      <protection locked="0"/>
    </xf>
    <xf numFmtId="0" fontId="0" fillId="3" borderId="105" xfId="0" applyFill="1" applyBorder="1" applyAlignment="1" applyProtection="1">
      <alignment horizontal="left" shrinkToFit="1"/>
      <protection locked="0"/>
    </xf>
    <xf numFmtId="6" fontId="3" fillId="2" borderId="122" xfId="3" applyFont="1" applyFill="1" applyBorder="1" applyAlignment="1">
      <alignment horizontal="right" shrinkToFit="1"/>
    </xf>
    <xf numFmtId="6" fontId="3" fillId="2" borderId="123" xfId="3" applyFont="1" applyFill="1" applyBorder="1" applyAlignment="1">
      <alignment horizontal="right" shrinkToFit="1"/>
    </xf>
    <xf numFmtId="0" fontId="0" fillId="0" borderId="0" xfId="0"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38" fontId="3" fillId="2" borderId="20" xfId="2" applyFont="1" applyFill="1" applyBorder="1" applyAlignment="1">
      <alignment horizontal="left" shrinkToFit="1"/>
    </xf>
    <xf numFmtId="38" fontId="3" fillId="2" borderId="46" xfId="2" applyFont="1" applyFill="1" applyBorder="1" applyAlignment="1">
      <alignment horizontal="left" shrinkToFit="1"/>
    </xf>
    <xf numFmtId="6" fontId="8" fillId="2" borderId="18" xfId="3" applyFont="1" applyFill="1" applyBorder="1" applyAlignment="1">
      <alignment horizontal="right" shrinkToFit="1"/>
    </xf>
    <xf numFmtId="6" fontId="8" fillId="2" borderId="55" xfId="3" applyFont="1" applyFill="1" applyBorder="1" applyAlignment="1">
      <alignment horizontal="right" shrinkToFit="1"/>
    </xf>
    <xf numFmtId="0" fontId="0" fillId="2" borderId="117" xfId="0" applyFill="1" applyBorder="1" applyAlignment="1">
      <alignment horizontal="left" vertical="center"/>
    </xf>
    <xf numFmtId="0" fontId="0" fillId="2" borderId="118" xfId="0" applyFill="1" applyBorder="1" applyAlignment="1">
      <alignment horizontal="left" vertical="center"/>
    </xf>
    <xf numFmtId="0" fontId="0" fillId="2" borderId="20" xfId="0" applyFill="1" applyBorder="1" applyAlignment="1">
      <alignment horizontal="left" vertical="center"/>
    </xf>
    <xf numFmtId="0" fontId="0" fillId="2" borderId="46" xfId="0" applyFill="1" applyBorder="1" applyAlignment="1">
      <alignment horizontal="left" vertical="center"/>
    </xf>
    <xf numFmtId="6" fontId="8" fillId="2" borderId="20" xfId="3" applyFont="1" applyFill="1" applyBorder="1" applyAlignment="1">
      <alignment horizontal="right" shrinkToFit="1"/>
    </xf>
    <xf numFmtId="6" fontId="8" fillId="2" borderId="46" xfId="3" applyFont="1" applyFill="1" applyBorder="1" applyAlignment="1">
      <alignment horizontal="right" shrinkToFit="1"/>
    </xf>
    <xf numFmtId="6" fontId="8" fillId="2" borderId="13" xfId="3" applyFont="1" applyFill="1" applyBorder="1" applyAlignment="1">
      <alignment horizontal="right" shrinkToFit="1"/>
    </xf>
    <xf numFmtId="0" fontId="0" fillId="2" borderId="15" xfId="0" applyFill="1" applyBorder="1" applyAlignment="1">
      <alignment horizontal="left" vertical="center"/>
    </xf>
    <xf numFmtId="0" fontId="0" fillId="2" borderId="58" xfId="0" applyFill="1" applyBorder="1" applyAlignment="1">
      <alignment horizontal="left" vertical="center"/>
    </xf>
    <xf numFmtId="6" fontId="3" fillId="2" borderId="27" xfId="3" applyFont="1" applyFill="1" applyBorder="1" applyAlignment="1">
      <alignment horizontal="right" shrinkToFit="1"/>
    </xf>
    <xf numFmtId="6" fontId="3"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38" fontId="3" fillId="2" borderId="103" xfId="2" applyFont="1" applyFill="1" applyBorder="1" applyAlignment="1">
      <alignment horizontal="left" shrinkToFit="1"/>
    </xf>
    <xf numFmtId="38" fontId="3" fillId="2" borderId="105" xfId="2" applyFont="1" applyFill="1" applyBorder="1" applyAlignment="1">
      <alignment horizontal="left" shrinkToFit="1"/>
    </xf>
    <xf numFmtId="0" fontId="9" fillId="2" borderId="33" xfId="0" applyFont="1" applyFill="1" applyBorder="1" applyAlignment="1">
      <alignment horizontal="left" vertical="center" shrinkToFit="1"/>
    </xf>
    <xf numFmtId="6" fontId="8" fillId="2" borderId="103" xfId="3" applyFont="1" applyFill="1" applyBorder="1" applyAlignment="1">
      <alignment horizontal="right" shrinkToFit="1"/>
    </xf>
    <xf numFmtId="6" fontId="8" fillId="2" borderId="105" xfId="3" applyFont="1" applyFill="1" applyBorder="1" applyAlignment="1">
      <alignment horizontal="right" shrinkToFit="1"/>
    </xf>
    <xf numFmtId="0" fontId="0" fillId="2" borderId="76" xfId="0" applyFill="1" applyBorder="1" applyAlignment="1">
      <alignment horizontal="center" vertical="center"/>
    </xf>
    <xf numFmtId="6" fontId="9" fillId="2" borderId="77" xfId="3" applyFont="1" applyFill="1" applyBorder="1" applyAlignment="1">
      <alignment horizontal="right" vertical="center"/>
    </xf>
    <xf numFmtId="6" fontId="9" fillId="2" borderId="34" xfId="3" applyFont="1" applyFill="1" applyBorder="1" applyAlignment="1">
      <alignment horizontal="right" vertical="center"/>
    </xf>
    <xf numFmtId="0" fontId="0" fillId="3" borderId="5" xfId="0" applyFill="1" applyBorder="1" applyAlignment="1" applyProtection="1">
      <alignment horizontal="left" vertical="center" shrinkToFit="1"/>
      <protection locked="0"/>
    </xf>
    <xf numFmtId="0" fontId="0" fillId="3" borderId="51" xfId="0" applyFill="1" applyBorder="1" applyAlignment="1" applyProtection="1">
      <alignment horizontal="left" vertical="center" shrinkToFit="1"/>
      <protection locked="0"/>
    </xf>
    <xf numFmtId="6" fontId="5" fillId="2" borderId="5" xfId="3" applyFont="1" applyFill="1" applyBorder="1" applyAlignment="1">
      <alignment horizontal="right" vertical="center"/>
    </xf>
    <xf numFmtId="6" fontId="5" fillId="2" borderId="46"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78" xfId="0" applyFill="1" applyBorder="1" applyAlignment="1" applyProtection="1">
      <alignment horizontal="left" vertical="center" shrinkToFit="1"/>
      <protection locked="0"/>
    </xf>
    <xf numFmtId="6" fontId="5" fillId="2" borderId="3" xfId="3" applyFont="1" applyFill="1" applyBorder="1" applyAlignment="1">
      <alignment horizontal="right" vertical="center"/>
    </xf>
    <xf numFmtId="6" fontId="5" fillId="2" borderId="69" xfId="3" applyFont="1" applyFill="1" applyBorder="1" applyAlignment="1">
      <alignment horizontal="right" vertical="center"/>
    </xf>
    <xf numFmtId="0" fontId="0" fillId="2" borderId="31" xfId="0" applyFill="1" applyBorder="1" applyAlignment="1">
      <alignment horizontal="left" vertical="center"/>
    </xf>
    <xf numFmtId="0" fontId="0" fillId="2" borderId="57" xfId="0" applyFill="1" applyBorder="1" applyAlignment="1">
      <alignment horizontal="left" vertical="center"/>
    </xf>
    <xf numFmtId="0" fontId="0" fillId="3" borderId="26" xfId="0" applyFill="1" applyBorder="1" applyAlignment="1" applyProtection="1">
      <alignment horizontal="center" vertical="center" shrinkToFit="1"/>
      <protection locked="0"/>
    </xf>
    <xf numFmtId="0" fontId="23" fillId="4" borderId="0" xfId="0" applyFont="1" applyFill="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6" xfId="0" applyFill="1" applyBorder="1" applyAlignment="1" applyProtection="1">
      <alignment horizontal="left" vertical="center" shrinkToFit="1"/>
      <protection locked="0"/>
    </xf>
    <xf numFmtId="6" fontId="5" fillId="2" borderId="7" xfId="3" applyFont="1" applyFill="1" applyBorder="1" applyAlignment="1">
      <alignment horizontal="right" vertical="center"/>
    </xf>
    <xf numFmtId="6" fontId="5" fillId="2" borderId="55" xfId="3" applyFont="1" applyFill="1" applyBorder="1" applyAlignment="1">
      <alignment horizontal="right" vertical="center"/>
    </xf>
    <xf numFmtId="0" fontId="13" fillId="0" borderId="0" xfId="0" applyFont="1" applyAlignment="1">
      <alignment horizontal="left" vertical="center" shrinkToFit="1"/>
    </xf>
    <xf numFmtId="0" fontId="13" fillId="0" borderId="107" xfId="0" applyFont="1" applyBorder="1" applyAlignment="1">
      <alignment horizontal="left" vertical="center" shrinkToFit="1"/>
    </xf>
    <xf numFmtId="0" fontId="13" fillId="0" borderId="108" xfId="0" applyFont="1" applyBorder="1" applyAlignment="1">
      <alignment horizontal="left" vertical="center" shrinkToFit="1"/>
    </xf>
    <xf numFmtId="0" fontId="13" fillId="0" borderId="23" xfId="0" applyFont="1" applyBorder="1" applyAlignment="1">
      <alignment horizontal="left" vertical="center" shrinkToFit="1"/>
    </xf>
    <xf numFmtId="5" fontId="13" fillId="0" borderId="50" xfId="0" applyNumberFormat="1" applyFont="1" applyBorder="1" applyAlignment="1">
      <alignment horizontal="right" vertical="center" shrinkToFit="1"/>
    </xf>
    <xf numFmtId="5" fontId="13" fillId="0" borderId="108" xfId="0" applyNumberFormat="1" applyFont="1" applyBorder="1" applyAlignment="1">
      <alignment horizontal="right" vertical="center" shrinkToFit="1"/>
    </xf>
    <xf numFmtId="5" fontId="13" fillId="0" borderId="109" xfId="0" applyNumberFormat="1" applyFont="1" applyBorder="1" applyAlignment="1">
      <alignment horizontal="right" vertical="center" shrinkToFit="1"/>
    </xf>
    <xf numFmtId="5" fontId="13" fillId="0" borderId="22" xfId="0" applyNumberFormat="1" applyFont="1" applyBorder="1" applyAlignment="1">
      <alignment horizontal="left" vertical="center" shrinkToFit="1"/>
    </xf>
    <xf numFmtId="5" fontId="13" fillId="0" borderId="47" xfId="0" applyNumberFormat="1" applyFont="1" applyBorder="1" applyAlignment="1">
      <alignment horizontal="left" vertical="center" shrinkToFit="1"/>
    </xf>
    <xf numFmtId="5" fontId="13" fillId="0" borderId="48" xfId="0" applyNumberFormat="1" applyFont="1" applyBorder="1" applyAlignment="1">
      <alignment horizontal="left" vertical="center" shrinkToFit="1"/>
    </xf>
    <xf numFmtId="0" fontId="13" fillId="0" borderId="22" xfId="0" applyFont="1" applyBorder="1" applyAlignment="1">
      <alignment horizontal="left" vertical="center" shrinkToFit="1"/>
    </xf>
    <xf numFmtId="0" fontId="13" fillId="0" borderId="47" xfId="0" applyFont="1" applyBorder="1" applyAlignment="1">
      <alignment horizontal="left" vertical="center" shrinkToFit="1"/>
    </xf>
    <xf numFmtId="0" fontId="13" fillId="0" borderId="48" xfId="0" applyFont="1" applyBorder="1" applyAlignment="1">
      <alignment horizontal="left" vertical="center" shrinkToFit="1"/>
    </xf>
    <xf numFmtId="5" fontId="13" fillId="0" borderId="110" xfId="0" applyNumberFormat="1" applyFont="1" applyBorder="1" applyAlignment="1">
      <alignment horizontal="right" vertical="center"/>
    </xf>
    <xf numFmtId="0" fontId="13" fillId="0" borderId="111" xfId="0" applyFont="1" applyBorder="1" applyAlignment="1">
      <alignment horizontal="right" vertical="center"/>
    </xf>
    <xf numFmtId="0" fontId="13" fillId="0" borderId="112" xfId="0" applyFont="1" applyBorder="1" applyAlignment="1">
      <alignment horizontal="right" vertical="center"/>
    </xf>
    <xf numFmtId="0" fontId="13" fillId="0" borderId="93"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4" xfId="0" applyFont="1" applyBorder="1" applyAlignment="1">
      <alignment horizontal="left" vertical="center" shrinkToFit="1"/>
    </xf>
    <xf numFmtId="5" fontId="13" fillId="0" borderId="51" xfId="0" applyNumberFormat="1" applyFont="1" applyBorder="1" applyAlignment="1">
      <alignment horizontal="right" vertical="center" shrinkToFit="1"/>
    </xf>
    <xf numFmtId="5" fontId="13" fillId="0" borderId="38" xfId="0" applyNumberFormat="1" applyFont="1" applyBorder="1" applyAlignment="1">
      <alignment horizontal="right" vertical="center" shrinkToFit="1"/>
    </xf>
    <xf numFmtId="5" fontId="13" fillId="0" borderId="5" xfId="0" applyNumberFormat="1" applyFont="1" applyBorder="1" applyAlignment="1">
      <alignment horizontal="right" vertical="center" shrinkToFit="1"/>
    </xf>
    <xf numFmtId="5" fontId="13" fillId="0" borderId="20" xfId="0" applyNumberFormat="1" applyFont="1" applyBorder="1" applyAlignment="1">
      <alignment horizontal="left" vertical="center" shrinkToFit="1"/>
    </xf>
    <xf numFmtId="5" fontId="13" fillId="0" borderId="13" xfId="0" applyNumberFormat="1" applyFont="1" applyBorder="1" applyAlignment="1">
      <alignment horizontal="left" vertical="center" shrinkToFit="1"/>
    </xf>
    <xf numFmtId="5" fontId="13" fillId="0" borderId="46" xfId="0" applyNumberFormat="1" applyFont="1" applyBorder="1" applyAlignment="1">
      <alignment horizontal="left" vertical="center" shrinkToFit="1"/>
    </xf>
    <xf numFmtId="0" fontId="13" fillId="0" borderId="20"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46" xfId="0" applyFont="1" applyBorder="1" applyAlignment="1">
      <alignment horizontal="left" vertical="center" shrinkToFit="1"/>
    </xf>
    <xf numFmtId="0" fontId="14" fillId="0" borderId="26" xfId="0" applyFont="1" applyBorder="1" applyAlignment="1">
      <alignment horizontal="left" vertical="center"/>
    </xf>
    <xf numFmtId="0" fontId="14" fillId="0" borderId="26" xfId="0" applyFont="1" applyBorder="1" applyAlignment="1">
      <alignment horizontal="left" vertical="center" shrinkToFit="1"/>
    </xf>
    <xf numFmtId="0" fontId="13" fillId="0" borderId="86" xfId="0" applyFont="1" applyBorder="1" applyAlignment="1">
      <alignment horizontal="center" vertical="center" shrinkToFit="1"/>
    </xf>
    <xf numFmtId="0" fontId="13" fillId="0" borderId="8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0"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3" xfId="3" applyNumberFormat="1" applyFont="1" applyBorder="1" applyAlignment="1">
      <alignment horizontal="center" vertical="center" shrinkToFit="1"/>
    </xf>
    <xf numFmtId="0" fontId="13" fillId="0" borderId="105" xfId="3" applyNumberFormat="1" applyFont="1" applyBorder="1" applyAlignment="1">
      <alignment horizontal="center" vertical="center" shrinkToFit="1"/>
    </xf>
    <xf numFmtId="0" fontId="13" fillId="0" borderId="70" xfId="0" applyFont="1" applyBorder="1" applyAlignment="1">
      <alignment horizontal="center" vertical="center" shrinkToFit="1"/>
    </xf>
    <xf numFmtId="0" fontId="13" fillId="0" borderId="97" xfId="0" applyFont="1" applyBorder="1" applyAlignment="1">
      <alignment horizontal="center" vertical="center" shrinkToFit="1"/>
    </xf>
    <xf numFmtId="0" fontId="13" fillId="0" borderId="98" xfId="0" applyFont="1" applyBorder="1" applyAlignment="1">
      <alignment horizontal="center" vertical="center" shrinkToFit="1"/>
    </xf>
    <xf numFmtId="5" fontId="15" fillId="0" borderId="102" xfId="0" applyNumberFormat="1" applyFont="1" applyBorder="1" applyAlignment="1">
      <alignment horizontal="right" vertical="center" shrinkToFit="1"/>
    </xf>
    <xf numFmtId="5" fontId="15" fillId="0" borderId="95" xfId="0" applyNumberFormat="1" applyFont="1" applyBorder="1" applyAlignment="1">
      <alignment horizontal="right" vertical="center" shrinkToFit="1"/>
    </xf>
    <xf numFmtId="5" fontId="15" fillId="0" borderId="94" xfId="0" applyNumberFormat="1" applyFont="1" applyBorder="1" applyAlignment="1">
      <alignment horizontal="right" vertical="center" shrinkToFit="1"/>
    </xf>
    <xf numFmtId="5" fontId="15" fillId="0" borderId="96" xfId="0" applyNumberFormat="1" applyFont="1" applyBorder="1" applyAlignment="1">
      <alignment horizontal="right" vertical="center" shrinkToFit="1"/>
    </xf>
    <xf numFmtId="5" fontId="15" fillId="0" borderId="70" xfId="0" applyNumberFormat="1" applyFont="1" applyBorder="1" applyAlignment="1">
      <alignment horizontal="right" vertical="center" shrinkToFit="1"/>
    </xf>
    <xf numFmtId="5" fontId="15" fillId="0" borderId="97" xfId="0" applyNumberFormat="1" applyFont="1" applyBorder="1" applyAlignment="1">
      <alignment horizontal="right" vertical="center" shrinkToFit="1"/>
    </xf>
    <xf numFmtId="5" fontId="15" fillId="0" borderId="98" xfId="0" applyNumberFormat="1" applyFont="1" applyBorder="1" applyAlignment="1">
      <alignment horizontal="right" vertical="center" shrinkToFit="1"/>
    </xf>
    <xf numFmtId="0" fontId="13" fillId="0" borderId="100" xfId="0" applyFont="1" applyBorder="1" applyAlignment="1">
      <alignment horizontal="center" vertical="center" shrinkToFit="1"/>
    </xf>
    <xf numFmtId="0" fontId="13" fillId="0" borderId="101" xfId="0" applyFont="1" applyBorder="1" applyAlignment="1">
      <alignment horizontal="center" vertical="center" shrinkToFit="1"/>
    </xf>
    <xf numFmtId="0" fontId="13" fillId="0" borderId="16" xfId="0" applyFont="1" applyBorder="1" applyAlignment="1">
      <alignment horizontal="center" vertical="center" shrinkToFit="1"/>
    </xf>
    <xf numFmtId="6" fontId="13" fillId="0" borderId="100" xfId="3" applyFont="1" applyBorder="1" applyAlignment="1">
      <alignment horizontal="right" vertical="center" shrinkToFit="1"/>
    </xf>
    <xf numFmtId="6" fontId="13" fillId="0" borderId="101" xfId="3" applyFont="1" applyBorder="1" applyAlignment="1">
      <alignment horizontal="right" vertical="center" shrinkToFit="1"/>
    </xf>
    <xf numFmtId="6" fontId="13" fillId="0" borderId="16" xfId="3" applyFont="1" applyBorder="1" applyAlignment="1">
      <alignment horizontal="right" vertical="center" shrinkToFit="1"/>
    </xf>
    <xf numFmtId="0" fontId="13" fillId="0" borderId="91" xfId="0" applyFont="1" applyBorder="1" applyAlignment="1">
      <alignment horizontal="left" vertical="center" shrinkToFit="1"/>
    </xf>
    <xf numFmtId="0" fontId="13" fillId="0" borderId="92" xfId="0" applyFont="1" applyBorder="1" applyAlignment="1">
      <alignment horizontal="left" vertical="center" shrinkToFit="1"/>
    </xf>
    <xf numFmtId="0" fontId="13" fillId="0" borderId="6" xfId="0" applyFont="1" applyBorder="1" applyAlignment="1">
      <alignment horizontal="left" vertical="center" shrinkToFit="1"/>
    </xf>
    <xf numFmtId="5" fontId="13" fillId="0" borderId="56" xfId="0" applyNumberFormat="1" applyFont="1" applyBorder="1" applyAlignment="1">
      <alignment horizontal="right" vertical="center" shrinkToFit="1"/>
    </xf>
    <xf numFmtId="5" fontId="13" fillId="0" borderId="92" xfId="0" applyNumberFormat="1" applyFont="1" applyBorder="1" applyAlignment="1">
      <alignment horizontal="right" vertical="center" shrinkToFit="1"/>
    </xf>
    <xf numFmtId="5" fontId="13" fillId="0" borderId="7" xfId="0" applyNumberFormat="1" applyFont="1" applyBorder="1" applyAlignment="1">
      <alignment horizontal="right" vertical="center" shrinkToFit="1"/>
    </xf>
    <xf numFmtId="5" fontId="13" fillId="0" borderId="91" xfId="0" applyNumberFormat="1" applyFont="1" applyBorder="1" applyAlignment="1">
      <alignment horizontal="left" vertical="center" shrinkToFit="1"/>
    </xf>
    <xf numFmtId="5" fontId="13" fillId="0" borderId="92" xfId="0" applyNumberFormat="1" applyFont="1" applyBorder="1" applyAlignment="1">
      <alignment horizontal="left" vertical="center" shrinkToFit="1"/>
    </xf>
    <xf numFmtId="5" fontId="13" fillId="0" borderId="6" xfId="0" applyNumberFormat="1" applyFont="1" applyBorder="1" applyAlignment="1">
      <alignment horizontal="left" vertical="center" shrinkToFit="1"/>
    </xf>
    <xf numFmtId="5" fontId="13" fillId="0" borderId="93" xfId="0" applyNumberFormat="1" applyFont="1" applyBorder="1" applyAlignment="1">
      <alignment horizontal="left" vertical="center" shrinkToFit="1"/>
    </xf>
    <xf numFmtId="5" fontId="13" fillId="0" borderId="38" xfId="0" applyNumberFormat="1" applyFont="1" applyBorder="1" applyAlignment="1">
      <alignment horizontal="left" vertical="center" shrinkToFit="1"/>
    </xf>
    <xf numFmtId="5" fontId="13" fillId="0" borderId="4" xfId="0" applyNumberFormat="1" applyFont="1" applyBorder="1" applyAlignment="1">
      <alignment horizontal="left" vertical="center" shrinkToFit="1"/>
    </xf>
    <xf numFmtId="0" fontId="13" fillId="0" borderId="20" xfId="3" applyNumberFormat="1" applyFont="1" applyBorder="1" applyAlignment="1">
      <alignment horizontal="center" vertical="center" shrinkToFit="1"/>
    </xf>
    <xf numFmtId="0" fontId="13" fillId="0" borderId="46" xfId="3" applyNumberFormat="1" applyFont="1" applyBorder="1" applyAlignment="1">
      <alignment horizontal="center" vertical="center" shrinkToFit="1"/>
    </xf>
    <xf numFmtId="6" fontId="13" fillId="0" borderId="93" xfId="3" applyFont="1" applyBorder="1" applyAlignment="1">
      <alignment horizontal="right" vertical="center" shrinkToFit="1"/>
    </xf>
    <xf numFmtId="6" fontId="13" fillId="0" borderId="38" xfId="3" applyFont="1" applyBorder="1" applyAlignment="1">
      <alignment horizontal="right" vertical="center" shrinkToFit="1"/>
    </xf>
    <xf numFmtId="6" fontId="13" fillId="0" borderId="4" xfId="3" applyFont="1" applyBorder="1" applyAlignment="1">
      <alignment horizontal="right" vertical="center" shrinkToFit="1"/>
    </xf>
    <xf numFmtId="0" fontId="13" fillId="0" borderId="59" xfId="0" applyFont="1" applyBorder="1" applyAlignment="1">
      <alignment horizontal="left" vertical="center" shrinkToFit="1"/>
    </xf>
    <xf numFmtId="0" fontId="13" fillId="0" borderId="60" xfId="0" applyFont="1" applyBorder="1" applyAlignment="1">
      <alignment horizontal="left" vertical="center" shrinkToFit="1"/>
    </xf>
    <xf numFmtId="0" fontId="13" fillId="0" borderId="61" xfId="0" applyFont="1" applyBorder="1" applyAlignment="1">
      <alignment horizontal="left" vertical="center" shrinkToFit="1"/>
    </xf>
    <xf numFmtId="5" fontId="13" fillId="0" borderId="70" xfId="0" applyNumberFormat="1" applyFont="1" applyBorder="1" applyAlignment="1">
      <alignment horizontal="center" vertical="center" shrinkToFit="1"/>
    </xf>
    <xf numFmtId="5" fontId="13" fillId="0" borderId="97" xfId="0" applyNumberFormat="1" applyFont="1" applyBorder="1" applyAlignment="1">
      <alignment horizontal="center" vertical="center" shrinkToFit="1"/>
    </xf>
    <xf numFmtId="5" fontId="13" fillId="0" borderId="98" xfId="0" applyNumberFormat="1"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46" xfId="0" applyFont="1" applyBorder="1" applyAlignment="1">
      <alignment horizontal="center" vertical="center" shrinkToFit="1"/>
    </xf>
    <xf numFmtId="6" fontId="13" fillId="0" borderId="20" xfId="3" applyFont="1" applyBorder="1" applyAlignment="1">
      <alignment horizontal="right" vertical="center" shrinkToFit="1"/>
    </xf>
    <xf numFmtId="6" fontId="13" fillId="0" borderId="13" xfId="3" applyFont="1" applyBorder="1" applyAlignment="1">
      <alignment horizontal="right" vertical="center" shrinkToFit="1"/>
    </xf>
    <xf numFmtId="6" fontId="13" fillId="0" borderId="46" xfId="3" applyFont="1" applyBorder="1" applyAlignment="1">
      <alignment horizontal="right" vertical="center" shrinkToFit="1"/>
    </xf>
    <xf numFmtId="6" fontId="13" fillId="0" borderId="20" xfId="3" applyFont="1" applyFill="1" applyBorder="1" applyAlignment="1">
      <alignment horizontal="right" vertical="center" shrinkToFit="1"/>
    </xf>
    <xf numFmtId="6" fontId="13" fillId="0" borderId="13" xfId="3" applyFont="1" applyFill="1" applyBorder="1" applyAlignment="1">
      <alignment horizontal="right" vertical="center" shrinkToFit="1"/>
    </xf>
    <xf numFmtId="6" fontId="13" fillId="0" borderId="46" xfId="3" applyFont="1" applyFill="1" applyBorder="1" applyAlignment="1">
      <alignment horizontal="right" vertical="center" shrinkToFit="1"/>
    </xf>
    <xf numFmtId="0" fontId="13" fillId="0" borderId="88"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74"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57" xfId="0" applyFont="1" applyBorder="1" applyAlignment="1">
      <alignment horizontal="center" vertical="center" shrinkToFit="1"/>
    </xf>
    <xf numFmtId="6" fontId="13" fillId="0" borderId="91" xfId="3" applyFont="1" applyBorder="1" applyAlignment="1">
      <alignment horizontal="right" vertical="center" shrinkToFit="1"/>
    </xf>
    <xf numFmtId="6" fontId="13" fillId="0" borderId="92" xfId="3" applyFont="1" applyBorder="1" applyAlignment="1">
      <alignment horizontal="right" vertical="center" shrinkToFit="1"/>
    </xf>
    <xf numFmtId="6" fontId="13" fillId="0" borderId="6" xfId="3" applyFont="1" applyBorder="1" applyAlignment="1">
      <alignment horizontal="right" vertical="center" shrinkToFit="1"/>
    </xf>
    <xf numFmtId="0" fontId="13" fillId="0" borderId="18" xfId="3" applyNumberFormat="1" applyFont="1" applyBorder="1" applyAlignment="1">
      <alignment horizontal="center" vertical="center" shrinkToFit="1"/>
    </xf>
    <xf numFmtId="0" fontId="13" fillId="0" borderId="55" xfId="3" applyNumberFormat="1"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2"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114" xfId="0" applyFont="1" applyBorder="1" applyAlignment="1">
      <alignment horizontal="left" vertical="center" shrinkToFit="1"/>
    </xf>
    <xf numFmtId="6" fontId="13" fillId="0" borderId="42" xfId="3" applyFont="1" applyBorder="1" applyAlignment="1">
      <alignment horizontal="right" vertical="center" shrinkToFit="1"/>
    </xf>
    <xf numFmtId="6" fontId="13" fillId="0" borderId="37" xfId="3" applyFont="1" applyBorder="1" applyAlignment="1">
      <alignment horizontal="right" vertical="center" shrinkToFit="1"/>
    </xf>
    <xf numFmtId="6" fontId="13" fillId="0" borderId="114" xfId="3" applyFont="1" applyBorder="1" applyAlignment="1">
      <alignment horizontal="right" vertical="center" shrinkToFit="1"/>
    </xf>
    <xf numFmtId="6" fontId="13" fillId="0" borderId="91" xfId="3" applyFont="1" applyFill="1" applyBorder="1" applyAlignment="1">
      <alignment horizontal="right" vertical="center" shrinkToFit="1"/>
    </xf>
    <xf numFmtId="6" fontId="13" fillId="0" borderId="92" xfId="3" applyFont="1" applyFill="1" applyBorder="1" applyAlignment="1">
      <alignment horizontal="right" vertical="center" shrinkToFit="1"/>
    </xf>
    <xf numFmtId="6" fontId="13" fillId="0" borderId="6" xfId="3" applyFont="1" applyFill="1" applyBorder="1" applyAlignment="1">
      <alignment horizontal="right" vertical="center" shrinkToFit="1"/>
    </xf>
    <xf numFmtId="6" fontId="13" fillId="0" borderId="93" xfId="3" applyFont="1" applyFill="1" applyBorder="1" applyAlignment="1">
      <alignment horizontal="right" vertical="center" shrinkToFit="1"/>
    </xf>
    <xf numFmtId="6" fontId="13" fillId="0" borderId="38" xfId="3" applyFont="1" applyFill="1" applyBorder="1" applyAlignment="1">
      <alignment horizontal="right" vertical="center" shrinkToFit="1"/>
    </xf>
    <xf numFmtId="6" fontId="13" fillId="0" borderId="4" xfId="3" applyFont="1" applyFill="1" applyBorder="1" applyAlignment="1">
      <alignment horizontal="right" vertical="center" shrinkToFit="1"/>
    </xf>
    <xf numFmtId="0" fontId="13" fillId="0" borderId="75" xfId="0" applyFont="1" applyBorder="1" applyAlignment="1">
      <alignment horizontal="center" vertical="center" shrinkToFit="1"/>
    </xf>
    <xf numFmtId="0" fontId="12" fillId="0" borderId="32" xfId="0" applyFont="1" applyBorder="1" applyAlignment="1">
      <alignment horizontal="center" vertical="center"/>
    </xf>
    <xf numFmtId="0" fontId="13"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5" fontId="17" fillId="0" borderId="14" xfId="0" applyNumberFormat="1" applyFont="1" applyBorder="1" applyAlignment="1">
      <alignment horizontal="center" vertical="center"/>
    </xf>
    <xf numFmtId="5" fontId="17" fillId="0" borderId="31" xfId="0" applyNumberFormat="1" applyFont="1" applyBorder="1" applyAlignment="1">
      <alignment horizontal="center" vertical="center"/>
    </xf>
    <xf numFmtId="5" fontId="17" fillId="0" borderId="27" xfId="0" applyNumberFormat="1" applyFont="1" applyBorder="1" applyAlignment="1">
      <alignment horizontal="center" vertical="center"/>
    </xf>
    <xf numFmtId="5" fontId="17" fillId="0" borderId="26" xfId="0" applyNumberFormat="1"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5" fontId="17" fillId="0" borderId="57" xfId="0" applyNumberFormat="1" applyFont="1" applyBorder="1" applyAlignment="1">
      <alignment horizontal="center" vertical="center"/>
    </xf>
    <xf numFmtId="5" fontId="17" fillId="0" borderId="28" xfId="0" applyNumberFormat="1" applyFont="1" applyBorder="1" applyAlignment="1">
      <alignment horizontal="center" vertical="center"/>
    </xf>
    <xf numFmtId="5" fontId="17" fillId="0" borderId="81" xfId="0" applyNumberFormat="1" applyFont="1" applyBorder="1" applyAlignment="1">
      <alignment horizontal="center" vertical="center"/>
    </xf>
    <xf numFmtId="5" fontId="17" fillId="0" borderId="82" xfId="0" applyNumberFormat="1" applyFont="1" applyBorder="1" applyAlignment="1">
      <alignment horizontal="center" vertical="center"/>
    </xf>
    <xf numFmtId="5" fontId="17" fillId="0" borderId="83" xfId="0" applyNumberFormat="1" applyFont="1" applyBorder="1" applyAlignment="1">
      <alignment horizontal="center" vertical="center"/>
    </xf>
    <xf numFmtId="5" fontId="17" fillId="0" borderId="30" xfId="0" applyNumberFormat="1" applyFont="1" applyBorder="1" applyAlignment="1">
      <alignment horizontal="center" vertical="center"/>
    </xf>
    <xf numFmtId="5" fontId="17" fillId="0" borderId="84" xfId="0" applyNumberFormat="1" applyFont="1" applyBorder="1" applyAlignment="1">
      <alignment horizontal="center" vertical="center"/>
    </xf>
    <xf numFmtId="5" fontId="17" fillId="0" borderId="85" xfId="0" applyNumberFormat="1" applyFont="1" applyBorder="1" applyAlignment="1">
      <alignment horizontal="center" vertical="center"/>
    </xf>
    <xf numFmtId="0" fontId="13" fillId="0" borderId="40" xfId="0" applyFont="1" applyBorder="1" applyAlignment="1">
      <alignment horizontal="center" vertical="center" shrinkToFit="1"/>
    </xf>
    <xf numFmtId="0" fontId="13" fillId="0" borderId="41" xfId="0" applyFont="1" applyBorder="1" applyAlignment="1">
      <alignment horizontal="center" vertical="center" shrinkToFit="1"/>
    </xf>
    <xf numFmtId="0" fontId="13" fillId="0" borderId="113" xfId="0" applyFont="1" applyBorder="1" applyAlignment="1">
      <alignment horizontal="center" vertical="center" shrinkToFit="1"/>
    </xf>
    <xf numFmtId="0" fontId="14" fillId="0" borderId="0" xfId="0" applyFont="1" applyAlignment="1">
      <alignment horizontal="left" vertical="center"/>
    </xf>
    <xf numFmtId="177" fontId="14" fillId="0" borderId="0" xfId="0" applyNumberFormat="1" applyFont="1" applyAlignment="1">
      <alignment horizontal="right" vertical="center" shrinkToFit="1"/>
    </xf>
    <xf numFmtId="0" fontId="14" fillId="0" borderId="32" xfId="0" applyFont="1" applyBorder="1" applyAlignment="1">
      <alignment horizontal="center" vertical="center" shrinkToFit="1"/>
    </xf>
    <xf numFmtId="0" fontId="17" fillId="0" borderId="0" xfId="0" applyFont="1" applyAlignment="1">
      <alignment horizontal="center" vertical="center" shrinkToFit="1"/>
    </xf>
    <xf numFmtId="0" fontId="17" fillId="0" borderId="26" xfId="0" applyFont="1" applyBorder="1" applyAlignment="1">
      <alignment horizontal="center" vertical="center" shrinkToFit="1"/>
    </xf>
    <xf numFmtId="0" fontId="19" fillId="0" borderId="0" xfId="0" applyFont="1" applyAlignment="1">
      <alignment horizontal="center" vertical="center" shrinkToFit="1"/>
    </xf>
    <xf numFmtId="0" fontId="19" fillId="0" borderId="26" xfId="0" applyFont="1" applyBorder="1" applyAlignment="1">
      <alignment horizontal="center" vertical="center" shrinkToFit="1"/>
    </xf>
    <xf numFmtId="0" fontId="14" fillId="0" borderId="0" xfId="0" applyFont="1" applyAlignment="1">
      <alignment horizontal="right" vertical="center"/>
    </xf>
    <xf numFmtId="0" fontId="18" fillId="0" borderId="0" xfId="0" applyFont="1" applyAlignment="1">
      <alignment horizontal="left" vertical="center"/>
    </xf>
    <xf numFmtId="6" fontId="13" fillId="0" borderId="108" xfId="3" applyFont="1" applyBorder="1" applyAlignment="1">
      <alignment horizontal="right" vertical="center" shrinkToFit="1"/>
    </xf>
    <xf numFmtId="0" fontId="20" fillId="0" borderId="0" xfId="0" applyFont="1" applyAlignment="1">
      <alignment horizontal="center" vertical="center"/>
    </xf>
    <xf numFmtId="177" fontId="14" fillId="0" borderId="26" xfId="0" applyNumberFormat="1" applyFont="1" applyBorder="1" applyAlignment="1">
      <alignment horizontal="right" vertical="center"/>
    </xf>
    <xf numFmtId="177" fontId="14" fillId="0" borderId="26" xfId="0" applyNumberFormat="1" applyFont="1" applyBorder="1" applyAlignment="1">
      <alignment horizontal="left" vertical="center" shrinkToFit="1"/>
    </xf>
    <xf numFmtId="5" fontId="13" fillId="0" borderId="107" xfId="0" applyNumberFormat="1" applyFont="1" applyBorder="1" applyAlignment="1">
      <alignment horizontal="left" vertical="center" shrinkToFit="1"/>
    </xf>
    <xf numFmtId="5" fontId="13" fillId="0" borderId="108" xfId="0" applyNumberFormat="1" applyFont="1" applyBorder="1" applyAlignment="1">
      <alignment horizontal="left" vertical="center" shrinkToFit="1"/>
    </xf>
    <xf numFmtId="5" fontId="13" fillId="0" borderId="23" xfId="0" applyNumberFormat="1" applyFont="1" applyBorder="1" applyAlignment="1">
      <alignment horizontal="left" vertical="center" shrinkToFit="1"/>
    </xf>
    <xf numFmtId="0" fontId="13" fillId="0" borderId="5" xfId="0" applyFont="1" applyBorder="1" applyAlignment="1">
      <alignment horizontal="center" vertical="center" shrinkToFit="1"/>
    </xf>
    <xf numFmtId="5" fontId="13" fillId="0" borderId="93" xfId="0" applyNumberFormat="1" applyFont="1" applyBorder="1" applyAlignment="1">
      <alignment horizontal="right" vertical="center" shrinkToFit="1"/>
    </xf>
    <xf numFmtId="5" fontId="13" fillId="0" borderId="4" xfId="0" applyNumberFormat="1" applyFont="1" applyBorder="1" applyAlignment="1">
      <alignment horizontal="right" vertical="center" shrinkToFit="1"/>
    </xf>
    <xf numFmtId="5" fontId="13" fillId="0" borderId="103" xfId="0" applyNumberFormat="1" applyFont="1" applyBorder="1" applyAlignment="1">
      <alignment horizontal="right" vertical="center" shrinkToFit="1"/>
    </xf>
    <xf numFmtId="5" fontId="13" fillId="0" borderId="104" xfId="0" applyNumberFormat="1" applyFont="1" applyBorder="1" applyAlignment="1">
      <alignment horizontal="right" vertical="center" shrinkToFit="1"/>
    </xf>
    <xf numFmtId="5" fontId="13" fillId="0" borderId="105" xfId="0" applyNumberFormat="1" applyFont="1" applyBorder="1" applyAlignment="1">
      <alignment horizontal="right" vertical="center" shrinkToFit="1"/>
    </xf>
    <xf numFmtId="5" fontId="13" fillId="0" borderId="106" xfId="0" applyNumberFormat="1" applyFont="1" applyBorder="1" applyAlignment="1">
      <alignment horizontal="right" vertical="center" shrinkToFit="1"/>
    </xf>
    <xf numFmtId="0" fontId="13" fillId="0" borderId="103" xfId="0" applyFont="1" applyBorder="1" applyAlignment="1">
      <alignment horizontal="center" vertical="center" shrinkToFit="1"/>
    </xf>
    <xf numFmtId="0" fontId="13" fillId="0" borderId="105" xfId="0" applyFont="1" applyBorder="1" applyAlignment="1">
      <alignment horizontal="center" vertical="center" shrinkToFit="1"/>
    </xf>
    <xf numFmtId="5" fontId="21" fillId="0" borderId="103" xfId="0" applyNumberFormat="1" applyFont="1" applyBorder="1" applyAlignment="1">
      <alignment horizontal="right" vertical="center" shrinkToFit="1"/>
    </xf>
    <xf numFmtId="5" fontId="21" fillId="0" borderId="104" xfId="0" applyNumberFormat="1" applyFont="1" applyBorder="1" applyAlignment="1">
      <alignment horizontal="right" vertical="center" shrinkToFit="1"/>
    </xf>
    <xf numFmtId="5" fontId="21" fillId="0" borderId="105" xfId="0" applyNumberFormat="1" applyFont="1" applyBorder="1" applyAlignment="1">
      <alignment horizontal="right" vertical="center" shrinkToFit="1"/>
    </xf>
    <xf numFmtId="5" fontId="21" fillId="0" borderId="20" xfId="0" applyNumberFormat="1" applyFont="1" applyBorder="1" applyAlignment="1">
      <alignment horizontal="right" vertical="center" shrinkToFit="1"/>
    </xf>
    <xf numFmtId="5" fontId="21" fillId="0" borderId="13" xfId="0" applyNumberFormat="1" applyFont="1" applyBorder="1" applyAlignment="1">
      <alignment horizontal="right" vertical="center" shrinkToFit="1"/>
    </xf>
    <xf numFmtId="5" fontId="21" fillId="0" borderId="46" xfId="0" applyNumberFormat="1" applyFont="1" applyBorder="1" applyAlignment="1">
      <alignment horizontal="right" vertical="center" shrinkToFit="1"/>
    </xf>
    <xf numFmtId="5" fontId="13" fillId="0" borderId="20" xfId="0" applyNumberFormat="1" applyFont="1" applyBorder="1" applyAlignment="1">
      <alignment horizontal="right" vertical="center" shrinkToFit="1"/>
    </xf>
    <xf numFmtId="5" fontId="13" fillId="0" borderId="13" xfId="0" applyNumberFormat="1" applyFont="1" applyBorder="1" applyAlignment="1">
      <alignment horizontal="right" vertical="center" shrinkToFit="1"/>
    </xf>
    <xf numFmtId="5" fontId="13" fillId="0" borderId="46" xfId="0" applyNumberFormat="1" applyFont="1" applyBorder="1" applyAlignment="1">
      <alignment horizontal="right" vertical="center" shrinkToFit="1"/>
    </xf>
    <xf numFmtId="0" fontId="13" fillId="0" borderId="99"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3" xfId="0" applyFont="1" applyBorder="1" applyAlignment="1">
      <alignment horizontal="center" vertical="center" shrinkToFit="1"/>
    </xf>
    <xf numFmtId="5" fontId="13" fillId="0" borderId="100" xfId="0" applyNumberFormat="1" applyFont="1" applyBorder="1" applyAlignment="1">
      <alignment horizontal="right" vertical="center" shrinkToFit="1"/>
    </xf>
    <xf numFmtId="5" fontId="13" fillId="0" borderId="101" xfId="0" applyNumberFormat="1" applyFont="1" applyBorder="1" applyAlignment="1">
      <alignment horizontal="right" vertical="center" shrinkToFit="1"/>
    </xf>
    <xf numFmtId="5" fontId="13" fillId="0" borderId="16" xfId="0" applyNumberFormat="1" applyFont="1" applyBorder="1" applyAlignment="1">
      <alignment horizontal="right" vertical="center" shrinkToFit="1"/>
    </xf>
    <xf numFmtId="0" fontId="0" fillId="0" borderId="97" xfId="0" applyBorder="1" applyAlignment="1">
      <alignment vertical="center"/>
    </xf>
    <xf numFmtId="0" fontId="0" fillId="0" borderId="98" xfId="0" applyBorder="1" applyAlignment="1">
      <alignment vertical="center"/>
    </xf>
    <xf numFmtId="5" fontId="13" fillId="0" borderId="99" xfId="0" applyNumberFormat="1" applyFont="1" applyBorder="1" applyAlignment="1">
      <alignment horizontal="right" vertical="center" shrinkToFit="1"/>
    </xf>
    <xf numFmtId="5" fontId="13" fillId="0" borderId="39" xfId="0" applyNumberFormat="1" applyFont="1" applyBorder="1" applyAlignment="1">
      <alignment horizontal="right" vertical="center" shrinkToFit="1"/>
    </xf>
    <xf numFmtId="5" fontId="13" fillId="0" borderId="2" xfId="0" applyNumberFormat="1" applyFont="1" applyBorder="1" applyAlignment="1">
      <alignment horizontal="right" vertical="center" shrinkToFit="1"/>
    </xf>
    <xf numFmtId="0" fontId="13" fillId="0" borderId="103" xfId="0" applyFont="1" applyBorder="1" applyAlignment="1">
      <alignment horizontal="left" vertical="center" shrinkToFit="1"/>
    </xf>
    <xf numFmtId="0" fontId="13" fillId="0" borderId="104" xfId="0" applyFont="1" applyBorder="1" applyAlignment="1">
      <alignment horizontal="left" vertical="center" shrinkToFit="1"/>
    </xf>
    <xf numFmtId="0" fontId="13" fillId="0" borderId="105" xfId="0" applyFont="1" applyBorder="1" applyAlignment="1">
      <alignment horizontal="left" vertical="center" shrinkToFit="1"/>
    </xf>
    <xf numFmtId="0" fontId="13" fillId="0" borderId="7" xfId="0" applyFont="1" applyBorder="1" applyAlignment="1">
      <alignment horizontal="center" vertical="center" shrinkToFit="1"/>
    </xf>
    <xf numFmtId="5" fontId="13" fillId="0" borderId="91" xfId="0" applyNumberFormat="1" applyFont="1" applyBorder="1" applyAlignment="1">
      <alignment horizontal="right" vertical="center" shrinkToFit="1"/>
    </xf>
    <xf numFmtId="5" fontId="13" fillId="0" borderId="6" xfId="0" applyNumberFormat="1" applyFont="1" applyBorder="1" applyAlignment="1">
      <alignment horizontal="right" vertical="center" shrinkToFit="1"/>
    </xf>
    <xf numFmtId="5" fontId="13" fillId="0" borderId="18" xfId="0" applyNumberFormat="1" applyFont="1" applyBorder="1" applyAlignment="1">
      <alignment horizontal="right" vertical="center" shrinkToFit="1"/>
    </xf>
    <xf numFmtId="5" fontId="13" fillId="0" borderId="54" xfId="0" applyNumberFormat="1" applyFont="1" applyBorder="1" applyAlignment="1">
      <alignment horizontal="right" vertical="center" shrinkToFit="1"/>
    </xf>
    <xf numFmtId="0" fontId="13" fillId="0" borderId="18" xfId="0" applyFont="1" applyBorder="1" applyAlignment="1">
      <alignment horizontal="center" vertical="center" shrinkToFit="1"/>
    </xf>
    <xf numFmtId="0" fontId="13" fillId="0" borderId="55" xfId="0" applyFont="1" applyBorder="1" applyAlignment="1">
      <alignment horizontal="center" vertical="center" shrinkToFit="1"/>
    </xf>
    <xf numFmtId="5" fontId="21" fillId="0" borderId="18" xfId="0" applyNumberFormat="1" applyFont="1" applyBorder="1" applyAlignment="1">
      <alignment horizontal="right" vertical="center" shrinkToFit="1"/>
    </xf>
    <xf numFmtId="5" fontId="21" fillId="0" borderId="54" xfId="0" applyNumberFormat="1" applyFont="1" applyBorder="1" applyAlignment="1">
      <alignment horizontal="right" vertical="center" shrinkToFit="1"/>
    </xf>
    <xf numFmtId="5" fontId="21" fillId="0" borderId="55" xfId="0" applyNumberFormat="1" applyFont="1" applyBorder="1" applyAlignment="1">
      <alignment horizontal="right" vertical="center" shrinkToFit="1"/>
    </xf>
    <xf numFmtId="0" fontId="0" fillId="0" borderId="89" xfId="0" applyBorder="1" applyAlignment="1">
      <alignment vertical="center"/>
    </xf>
    <xf numFmtId="0" fontId="0" fillId="0" borderId="75" xfId="0" applyBorder="1" applyAlignment="1">
      <alignment vertical="center"/>
    </xf>
    <xf numFmtId="0" fontId="0" fillId="0" borderId="0" xfId="0" applyAlignment="1">
      <alignment vertical="center"/>
    </xf>
    <xf numFmtId="0" fontId="0" fillId="0" borderId="26" xfId="0" applyBorder="1" applyAlignment="1">
      <alignment vertical="center"/>
    </xf>
    <xf numFmtId="49" fontId="14" fillId="0" borderId="0" xfId="0" applyNumberFormat="1" applyFont="1" applyAlignment="1">
      <alignment horizontal="left" vertical="center"/>
    </xf>
    <xf numFmtId="177" fontId="14" fillId="0" borderId="0" xfId="0" applyNumberFormat="1" applyFont="1" applyAlignment="1">
      <alignment horizontal="center" vertical="center" shrinkToFit="1"/>
    </xf>
    <xf numFmtId="177" fontId="14" fillId="0" borderId="0" xfId="0" applyNumberFormat="1" applyFont="1" applyAlignment="1">
      <alignment horizontal="left" vertical="center"/>
    </xf>
    <xf numFmtId="0" fontId="1" fillId="0" borderId="0" xfId="4" applyFont="1">
      <alignment vertical="center"/>
    </xf>
  </cellXfs>
  <cellStyles count="6">
    <cellStyle name="パーセント" xfId="1" builtinId="5"/>
    <cellStyle name="ハイパーリンク" xfId="5" builtinId="8"/>
    <cellStyle name="桁区切り" xfId="2" builtinId="6"/>
    <cellStyle name="通貨" xfId="3" builtinId="7"/>
    <cellStyle name="標準" xfId="0" builtinId="0"/>
    <cellStyle name="標準 2" xfId="4" xr:uid="{75D5F28B-89D6-4F00-A796-BF1649366F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F015-FF22-4B5B-8938-74D527E194BA}">
  <sheetPr>
    <pageSetUpPr fitToPage="1"/>
  </sheetPr>
  <dimension ref="A1:B34"/>
  <sheetViews>
    <sheetView tabSelected="1" zoomScaleNormal="100" workbookViewId="0"/>
  </sheetViews>
  <sheetFormatPr defaultRowHeight="13.5"/>
  <cols>
    <col min="1" max="1" width="9" style="209"/>
    <col min="2" max="2" width="107.25" style="208" bestFit="1" customWidth="1"/>
    <col min="3" max="16384" width="9" style="208"/>
  </cols>
  <sheetData>
    <row r="1" spans="1:2">
      <c r="B1" s="211">
        <v>45188</v>
      </c>
    </row>
    <row r="2" spans="1:2" ht="18.75" customHeight="1">
      <c r="A2" s="212" t="s">
        <v>223</v>
      </c>
      <c r="B2" s="212"/>
    </row>
    <row r="3" spans="1:2">
      <c r="A3" s="208" t="s">
        <v>222</v>
      </c>
    </row>
    <row r="4" spans="1:2">
      <c r="B4" s="208" t="s">
        <v>224</v>
      </c>
    </row>
    <row r="5" spans="1:2">
      <c r="B5" s="208" t="s">
        <v>221</v>
      </c>
    </row>
    <row r="6" spans="1:2">
      <c r="B6" s="208" t="s">
        <v>220</v>
      </c>
    </row>
    <row r="7" spans="1:2">
      <c r="B7" s="208" t="s">
        <v>219</v>
      </c>
    </row>
    <row r="8" spans="1:2">
      <c r="B8" s="208" t="s">
        <v>218</v>
      </c>
    </row>
    <row r="9" spans="1:2">
      <c r="B9" s="210" t="s">
        <v>217</v>
      </c>
    </row>
    <row r="10" spans="1:2">
      <c r="B10" s="210"/>
    </row>
    <row r="11" spans="1:2">
      <c r="A11" s="208" t="s">
        <v>216</v>
      </c>
    </row>
    <row r="12" spans="1:2">
      <c r="B12" s="208" t="s">
        <v>215</v>
      </c>
    </row>
    <row r="13" spans="1:2">
      <c r="B13" s="595" t="s">
        <v>225</v>
      </c>
    </row>
    <row r="14" spans="1:2">
      <c r="B14" s="208" t="s">
        <v>214</v>
      </c>
    </row>
    <row r="15" spans="1:2">
      <c r="A15" s="208"/>
      <c r="B15" s="208" t="s">
        <v>213</v>
      </c>
    </row>
    <row r="16" spans="1:2">
      <c r="B16" s="208" t="s">
        <v>212</v>
      </c>
    </row>
    <row r="17" spans="1:2">
      <c r="B17" s="208" t="s">
        <v>211</v>
      </c>
    </row>
    <row r="18" spans="1:2">
      <c r="B18" s="208" t="s">
        <v>210</v>
      </c>
    </row>
    <row r="19" spans="1:2">
      <c r="B19" s="208" t="s">
        <v>209</v>
      </c>
    </row>
    <row r="20" spans="1:2">
      <c r="B20" s="208" t="s">
        <v>208</v>
      </c>
    </row>
    <row r="21" spans="1:2">
      <c r="A21" s="208"/>
      <c r="B21" s="208" t="s">
        <v>207</v>
      </c>
    </row>
    <row r="22" spans="1:2">
      <c r="B22" s="208" t="s">
        <v>206</v>
      </c>
    </row>
    <row r="23" spans="1:2">
      <c r="B23" s="208" t="s">
        <v>205</v>
      </c>
    </row>
    <row r="25" spans="1:2">
      <c r="A25" s="208" t="s">
        <v>204</v>
      </c>
    </row>
    <row r="26" spans="1:2">
      <c r="B26" s="208" t="s">
        <v>203</v>
      </c>
    </row>
    <row r="27" spans="1:2">
      <c r="B27" s="208" t="s">
        <v>202</v>
      </c>
    </row>
    <row r="28" spans="1:2">
      <c r="A28" s="208"/>
      <c r="B28" s="208" t="s">
        <v>201</v>
      </c>
    </row>
    <row r="29" spans="1:2">
      <c r="B29" s="208" t="s">
        <v>200</v>
      </c>
    </row>
    <row r="34" s="208" customFormat="1"/>
  </sheetData>
  <mergeCells count="1">
    <mergeCell ref="A2:B2"/>
  </mergeCells>
  <phoneticPr fontId="4"/>
  <hyperlinks>
    <hyperlink ref="B9" r:id="rId1" xr:uid="{712C723E-D821-4C38-B454-B53D30407418}"/>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view="pageBreakPreview" zoomScaleNormal="100" zoomScaleSheetLayoutView="100" workbookViewId="0"/>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7.75" customWidth="1"/>
    <col min="19" max="19" width="8.375" hidden="1" customWidth="1"/>
  </cols>
  <sheetData>
    <row r="1" spans="1:23" ht="27.75" customHeight="1" thickBot="1">
      <c r="A1" s="40"/>
      <c r="B1" s="40"/>
      <c r="C1" s="40"/>
      <c r="D1" s="40"/>
      <c r="E1" s="40"/>
      <c r="F1" s="40"/>
      <c r="G1" s="245" t="s">
        <v>111</v>
      </c>
      <c r="H1" s="245"/>
      <c r="I1" s="245"/>
      <c r="J1" s="245"/>
      <c r="K1" s="40"/>
      <c r="L1" s="40"/>
      <c r="M1" s="40"/>
      <c r="N1" s="40"/>
      <c r="O1" s="40"/>
      <c r="P1" s="40"/>
      <c r="Q1" s="303">
        <v>45230</v>
      </c>
      <c r="R1" s="303"/>
    </row>
    <row r="2" spans="1:23" ht="3.75" customHeight="1" thickTop="1">
      <c r="A2" s="40"/>
      <c r="B2" s="40"/>
      <c r="C2" s="40"/>
      <c r="D2" s="40"/>
      <c r="E2" s="40"/>
      <c r="F2" s="40"/>
      <c r="G2" s="41"/>
      <c r="H2" s="41"/>
      <c r="I2" s="41"/>
      <c r="J2" s="41"/>
      <c r="K2" s="40"/>
      <c r="L2" s="40"/>
      <c r="M2" s="40"/>
      <c r="N2" s="40"/>
      <c r="O2" s="40"/>
      <c r="P2" s="40"/>
      <c r="Q2" s="118"/>
      <c r="R2" s="118"/>
    </row>
    <row r="3" spans="1:23" ht="21.75" customHeight="1">
      <c r="A3" s="247" t="s">
        <v>173</v>
      </c>
      <c r="B3" s="247"/>
      <c r="C3" s="247"/>
      <c r="D3" s="40"/>
      <c r="E3" s="40"/>
      <c r="F3" s="40"/>
      <c r="G3" s="40"/>
      <c r="H3" s="40"/>
      <c r="I3" s="40"/>
      <c r="J3" s="40"/>
      <c r="K3" s="40"/>
      <c r="L3" s="40"/>
      <c r="M3" s="42" t="s">
        <v>187</v>
      </c>
      <c r="N3" s="305"/>
      <c r="O3" s="305"/>
      <c r="P3" s="305"/>
      <c r="Q3" s="305"/>
      <c r="R3" s="159"/>
    </row>
    <row r="4" spans="1:23" ht="21.75" customHeight="1">
      <c r="A4" s="165" t="s">
        <v>153</v>
      </c>
      <c r="B4" s="310"/>
      <c r="C4" s="310"/>
      <c r="D4" s="161" t="s">
        <v>169</v>
      </c>
      <c r="E4" s="40"/>
      <c r="F4" s="40"/>
      <c r="G4" s="40"/>
      <c r="H4" s="40"/>
      <c r="I4" s="40"/>
      <c r="J4" s="40"/>
      <c r="K4" s="40"/>
      <c r="L4" s="40"/>
      <c r="M4" s="43" t="s">
        <v>188</v>
      </c>
      <c r="N4" s="307"/>
      <c r="O4" s="307"/>
      <c r="P4" s="307"/>
      <c r="Q4" s="307"/>
      <c r="R4" s="156"/>
      <c r="S4" t="s">
        <v>181</v>
      </c>
    </row>
    <row r="5" spans="1:23" ht="21.75" customHeight="1">
      <c r="A5" s="306" t="s">
        <v>3</v>
      </c>
      <c r="B5" s="306"/>
      <c r="C5" s="306"/>
      <c r="D5" s="40"/>
      <c r="E5" s="40"/>
      <c r="F5" s="40"/>
      <c r="G5" s="40"/>
      <c r="H5" s="40"/>
      <c r="I5" s="40"/>
      <c r="J5" s="40"/>
      <c r="K5" s="40"/>
      <c r="L5" s="40"/>
      <c r="M5" s="42" t="s">
        <v>186</v>
      </c>
      <c r="N5" s="307"/>
      <c r="O5" s="307"/>
      <c r="P5" s="307"/>
      <c r="Q5" s="307"/>
      <c r="R5" s="160"/>
      <c r="S5" s="104"/>
    </row>
    <row r="6" spans="1:23" ht="21.75" customHeight="1">
      <c r="A6" s="44"/>
      <c r="B6" s="44"/>
      <c r="C6" s="44"/>
      <c r="D6" s="40"/>
      <c r="E6" s="40"/>
      <c r="F6" s="40"/>
      <c r="G6" s="40"/>
      <c r="H6" s="40"/>
      <c r="I6" s="40"/>
      <c r="J6" s="40"/>
      <c r="K6" s="40"/>
      <c r="L6" s="40"/>
      <c r="M6" s="43" t="s">
        <v>185</v>
      </c>
      <c r="N6" s="311"/>
      <c r="O6" s="311"/>
      <c r="P6" s="311"/>
      <c r="Q6" s="311"/>
      <c r="R6" s="160" t="s">
        <v>101</v>
      </c>
      <c r="S6" s="104"/>
    </row>
    <row r="7" spans="1:23" ht="21.75" customHeight="1">
      <c r="A7" s="44"/>
      <c r="B7" s="44"/>
      <c r="C7" s="44"/>
      <c r="D7" s="40"/>
      <c r="E7" s="40"/>
      <c r="F7" s="40"/>
      <c r="G7" s="40"/>
      <c r="H7" s="40"/>
      <c r="I7" s="40"/>
      <c r="J7" s="40"/>
      <c r="K7" s="40"/>
      <c r="L7" s="40"/>
      <c r="M7" s="43" t="s">
        <v>184</v>
      </c>
      <c r="N7" s="302" t="s">
        <v>194</v>
      </c>
      <c r="O7" s="302"/>
      <c r="P7" s="302"/>
      <c r="Q7" s="302"/>
      <c r="R7" s="302"/>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308" t="s">
        <v>179</v>
      </c>
      <c r="B9" s="233" t="s">
        <v>171</v>
      </c>
      <c r="C9" s="234"/>
      <c r="D9" s="116" t="s">
        <v>0</v>
      </c>
      <c r="E9" s="225" t="s">
        <v>17</v>
      </c>
      <c r="F9" s="226"/>
      <c r="G9" s="227"/>
      <c r="H9" s="225" t="s">
        <v>26</v>
      </c>
      <c r="I9" s="226"/>
      <c r="J9" s="227"/>
      <c r="K9" s="228" t="s">
        <v>24</v>
      </c>
      <c r="L9" s="229"/>
      <c r="M9" s="230"/>
      <c r="N9" s="225" t="s">
        <v>18</v>
      </c>
      <c r="O9" s="226"/>
      <c r="P9" s="227"/>
      <c r="Q9" s="312" t="s">
        <v>7</v>
      </c>
      <c r="R9" s="255" t="s">
        <v>198</v>
      </c>
      <c r="T9" s="104"/>
      <c r="U9" s="104"/>
      <c r="V9" s="104"/>
    </row>
    <row r="10" spans="1:23" ht="20.100000000000001" customHeight="1" thickBot="1">
      <c r="A10" s="309"/>
      <c r="B10" s="235"/>
      <c r="C10" s="236"/>
      <c r="D10" s="117" t="s">
        <v>16</v>
      </c>
      <c r="E10" s="257" t="s">
        <v>6</v>
      </c>
      <c r="F10" s="258"/>
      <c r="G10" s="46" t="s">
        <v>102</v>
      </c>
      <c r="H10" s="257" t="s">
        <v>6</v>
      </c>
      <c r="I10" s="258"/>
      <c r="J10" s="46" t="s">
        <v>103</v>
      </c>
      <c r="K10" s="257" t="s">
        <v>6</v>
      </c>
      <c r="L10" s="258"/>
      <c r="M10" s="47" t="s">
        <v>104</v>
      </c>
      <c r="N10" s="257" t="s">
        <v>6</v>
      </c>
      <c r="O10" s="258"/>
      <c r="P10" s="47" t="s">
        <v>105</v>
      </c>
      <c r="Q10" s="313"/>
      <c r="R10" s="304"/>
      <c r="S10" s="108"/>
      <c r="T10" s="108"/>
      <c r="U10" s="108"/>
      <c r="V10" s="108"/>
      <c r="W10" s="109"/>
    </row>
    <row r="11" spans="1:23" ht="20.100000000000001" customHeight="1" thickTop="1">
      <c r="A11" s="177"/>
      <c r="B11" s="314"/>
      <c r="C11" s="315"/>
      <c r="D11" s="119"/>
      <c r="E11" s="285" t="e">
        <f>SUM(G11/D11)</f>
        <v>#DIV/0!</v>
      </c>
      <c r="F11" s="286"/>
      <c r="G11" s="122"/>
      <c r="H11" s="287" t="e">
        <f>SUM(J11/D11)</f>
        <v>#DIV/0!</v>
      </c>
      <c r="I11" s="288"/>
      <c r="J11" s="122"/>
      <c r="K11" s="285" t="e">
        <f>E11+H11</f>
        <v>#DIV/0!</v>
      </c>
      <c r="L11" s="286"/>
      <c r="M11" s="48">
        <f>G11+J11</f>
        <v>0</v>
      </c>
      <c r="N11" s="285" t="e">
        <f>SUM(P11/D11)</f>
        <v>#DIV/0!</v>
      </c>
      <c r="O11" s="286"/>
      <c r="P11" s="49">
        <f>D11-M11</f>
        <v>0</v>
      </c>
      <c r="Q11" s="125"/>
      <c r="R11" s="126"/>
      <c r="S11" s="108"/>
      <c r="T11" s="108" t="s">
        <v>13</v>
      </c>
      <c r="U11" s="108"/>
      <c r="V11" s="108"/>
      <c r="W11" s="109"/>
    </row>
    <row r="12" spans="1:23" ht="20.100000000000001" customHeight="1">
      <c r="A12" s="178"/>
      <c r="B12" s="213"/>
      <c r="C12" s="214"/>
      <c r="D12" s="157"/>
      <c r="E12" s="251" t="e">
        <f t="shared" ref="E12:E20" si="0">SUM(G12/D12)</f>
        <v>#DIV/0!</v>
      </c>
      <c r="F12" s="252"/>
      <c r="G12" s="158"/>
      <c r="H12" s="251" t="e">
        <f t="shared" ref="H12:H20" si="1">SUM(J12/D12)</f>
        <v>#DIV/0!</v>
      </c>
      <c r="I12" s="252"/>
      <c r="J12" s="123"/>
      <c r="K12" s="251" t="e">
        <f t="shared" ref="K12:K20" si="2">E12+H12</f>
        <v>#DIV/0!</v>
      </c>
      <c r="L12" s="252"/>
      <c r="M12" s="50">
        <f t="shared" ref="M12:M20" si="3">G12+J12</f>
        <v>0</v>
      </c>
      <c r="N12" s="251" t="e">
        <f t="shared" ref="N12:N20" si="4">SUM(P12/D12)</f>
        <v>#DIV/0!</v>
      </c>
      <c r="O12" s="252"/>
      <c r="P12" s="51">
        <f t="shared" ref="P12:P20" si="5">D12-M12</f>
        <v>0</v>
      </c>
      <c r="Q12" s="127"/>
      <c r="R12" s="128"/>
      <c r="S12" s="108"/>
      <c r="T12" s="108" t="s">
        <v>9</v>
      </c>
      <c r="U12" s="108"/>
      <c r="V12" s="108"/>
      <c r="W12" s="109"/>
    </row>
    <row r="13" spans="1:23" ht="20.100000000000001" customHeight="1">
      <c r="A13" s="178"/>
      <c r="B13" s="213"/>
      <c r="C13" s="214"/>
      <c r="D13" s="120"/>
      <c r="E13" s="251" t="e">
        <f t="shared" si="0"/>
        <v>#DIV/0!</v>
      </c>
      <c r="F13" s="252"/>
      <c r="G13" s="123"/>
      <c r="H13" s="251" t="e">
        <f t="shared" si="1"/>
        <v>#DIV/0!</v>
      </c>
      <c r="I13" s="252"/>
      <c r="J13" s="123"/>
      <c r="K13" s="251" t="e">
        <f t="shared" si="2"/>
        <v>#DIV/0!</v>
      </c>
      <c r="L13" s="252"/>
      <c r="M13" s="50">
        <f t="shared" si="3"/>
        <v>0</v>
      </c>
      <c r="N13" s="251" t="e">
        <f t="shared" si="4"/>
        <v>#DIV/0!</v>
      </c>
      <c r="O13" s="252"/>
      <c r="P13" s="51">
        <f t="shared" si="5"/>
        <v>0</v>
      </c>
      <c r="Q13" s="127"/>
      <c r="R13" s="128"/>
      <c r="S13" s="108"/>
      <c r="T13" s="108" t="s">
        <v>10</v>
      </c>
      <c r="U13" s="108"/>
      <c r="V13" s="108"/>
      <c r="W13" s="109"/>
    </row>
    <row r="14" spans="1:23" ht="20.100000000000001" customHeight="1">
      <c r="A14" s="178"/>
      <c r="B14" s="213"/>
      <c r="C14" s="214"/>
      <c r="D14" s="120"/>
      <c r="E14" s="251" t="e">
        <f t="shared" si="0"/>
        <v>#DIV/0!</v>
      </c>
      <c r="F14" s="252"/>
      <c r="G14" s="123"/>
      <c r="H14" s="251" t="e">
        <f t="shared" si="1"/>
        <v>#DIV/0!</v>
      </c>
      <c r="I14" s="252"/>
      <c r="J14" s="123"/>
      <c r="K14" s="251" t="e">
        <f t="shared" si="2"/>
        <v>#DIV/0!</v>
      </c>
      <c r="L14" s="252"/>
      <c r="M14" s="51">
        <f t="shared" si="3"/>
        <v>0</v>
      </c>
      <c r="N14" s="251" t="e">
        <f t="shared" si="4"/>
        <v>#DIV/0!</v>
      </c>
      <c r="O14" s="252"/>
      <c r="P14" s="51">
        <f t="shared" si="5"/>
        <v>0</v>
      </c>
      <c r="Q14" s="127"/>
      <c r="R14" s="128"/>
      <c r="S14" s="108"/>
      <c r="T14" s="108" t="s">
        <v>11</v>
      </c>
      <c r="U14" s="108"/>
      <c r="V14" s="108"/>
      <c r="W14" s="109"/>
    </row>
    <row r="15" spans="1:23" ht="20.100000000000001" customHeight="1">
      <c r="A15" s="178"/>
      <c r="B15" s="213"/>
      <c r="C15" s="214"/>
      <c r="D15" s="120"/>
      <c r="E15" s="251" t="e">
        <f t="shared" si="0"/>
        <v>#DIV/0!</v>
      </c>
      <c r="F15" s="252"/>
      <c r="G15" s="123"/>
      <c r="H15" s="251" t="e">
        <f t="shared" si="1"/>
        <v>#DIV/0!</v>
      </c>
      <c r="I15" s="252"/>
      <c r="J15" s="123"/>
      <c r="K15" s="251" t="e">
        <f t="shared" si="2"/>
        <v>#DIV/0!</v>
      </c>
      <c r="L15" s="252"/>
      <c r="M15" s="51">
        <f t="shared" si="3"/>
        <v>0</v>
      </c>
      <c r="N15" s="251" t="e">
        <f t="shared" si="4"/>
        <v>#DIV/0!</v>
      </c>
      <c r="O15" s="252"/>
      <c r="P15" s="51">
        <f t="shared" si="5"/>
        <v>0</v>
      </c>
      <c r="Q15" s="127"/>
      <c r="R15" s="128"/>
      <c r="S15" s="108"/>
      <c r="T15" s="108" t="s">
        <v>14</v>
      </c>
      <c r="U15" s="108"/>
      <c r="V15" s="108"/>
      <c r="W15" s="109"/>
    </row>
    <row r="16" spans="1:23" ht="20.100000000000001" customHeight="1">
      <c r="A16" s="178"/>
      <c r="B16" s="213"/>
      <c r="C16" s="214"/>
      <c r="D16" s="120"/>
      <c r="E16" s="251" t="e">
        <f t="shared" si="0"/>
        <v>#DIV/0!</v>
      </c>
      <c r="F16" s="252"/>
      <c r="G16" s="123"/>
      <c r="H16" s="251" t="e">
        <f t="shared" si="1"/>
        <v>#DIV/0!</v>
      </c>
      <c r="I16" s="252"/>
      <c r="J16" s="123"/>
      <c r="K16" s="251" t="e">
        <f t="shared" si="2"/>
        <v>#DIV/0!</v>
      </c>
      <c r="L16" s="252"/>
      <c r="M16" s="51">
        <f t="shared" si="3"/>
        <v>0</v>
      </c>
      <c r="N16" s="251" t="e">
        <f t="shared" si="4"/>
        <v>#DIV/0!</v>
      </c>
      <c r="O16" s="252"/>
      <c r="P16" s="51">
        <f t="shared" si="5"/>
        <v>0</v>
      </c>
      <c r="Q16" s="127"/>
      <c r="R16" s="128"/>
      <c r="S16" s="108"/>
      <c r="T16" s="108" t="s">
        <v>12</v>
      </c>
      <c r="U16" s="108"/>
      <c r="V16" s="108"/>
      <c r="W16" s="109"/>
    </row>
    <row r="17" spans="1:23" ht="20.100000000000001" customHeight="1">
      <c r="A17" s="178"/>
      <c r="B17" s="213"/>
      <c r="C17" s="214"/>
      <c r="D17" s="120"/>
      <c r="E17" s="251" t="e">
        <f t="shared" si="0"/>
        <v>#DIV/0!</v>
      </c>
      <c r="F17" s="252"/>
      <c r="G17" s="123"/>
      <c r="H17" s="251" t="e">
        <f t="shared" si="1"/>
        <v>#DIV/0!</v>
      </c>
      <c r="I17" s="252"/>
      <c r="J17" s="123"/>
      <c r="K17" s="251" t="e">
        <f t="shared" si="2"/>
        <v>#DIV/0!</v>
      </c>
      <c r="L17" s="252"/>
      <c r="M17" s="51">
        <f t="shared" si="3"/>
        <v>0</v>
      </c>
      <c r="N17" s="251" t="e">
        <f t="shared" si="4"/>
        <v>#DIV/0!</v>
      </c>
      <c r="O17" s="252"/>
      <c r="P17" s="51">
        <f t="shared" si="5"/>
        <v>0</v>
      </c>
      <c r="Q17" s="127"/>
      <c r="R17" s="128"/>
      <c r="S17" s="108"/>
      <c r="T17" s="108"/>
      <c r="U17" s="108"/>
      <c r="V17" s="108"/>
      <c r="W17" s="109"/>
    </row>
    <row r="18" spans="1:23" ht="20.100000000000001" customHeight="1">
      <c r="A18" s="178"/>
      <c r="B18" s="213"/>
      <c r="C18" s="214"/>
      <c r="D18" s="120"/>
      <c r="E18" s="251" t="e">
        <f t="shared" si="0"/>
        <v>#DIV/0!</v>
      </c>
      <c r="F18" s="252"/>
      <c r="G18" s="123"/>
      <c r="H18" s="251" t="e">
        <f t="shared" si="1"/>
        <v>#DIV/0!</v>
      </c>
      <c r="I18" s="252"/>
      <c r="J18" s="123"/>
      <c r="K18" s="251" t="e">
        <f t="shared" si="2"/>
        <v>#DIV/0!</v>
      </c>
      <c r="L18" s="252"/>
      <c r="M18" s="51">
        <f t="shared" si="3"/>
        <v>0</v>
      </c>
      <c r="N18" s="251" t="e">
        <f t="shared" si="4"/>
        <v>#DIV/0!</v>
      </c>
      <c r="O18" s="252"/>
      <c r="P18" s="51">
        <f t="shared" si="5"/>
        <v>0</v>
      </c>
      <c r="Q18" s="127"/>
      <c r="R18" s="128"/>
      <c r="S18" s="108"/>
      <c r="T18" s="108"/>
      <c r="U18" s="108"/>
      <c r="V18" s="108"/>
      <c r="W18" s="109"/>
    </row>
    <row r="19" spans="1:23" ht="20.100000000000001" customHeight="1">
      <c r="A19" s="178"/>
      <c r="B19" s="213"/>
      <c r="C19" s="214"/>
      <c r="D19" s="120"/>
      <c r="E19" s="251" t="e">
        <f t="shared" si="0"/>
        <v>#DIV/0!</v>
      </c>
      <c r="F19" s="252"/>
      <c r="G19" s="123"/>
      <c r="H19" s="251" t="e">
        <f t="shared" si="1"/>
        <v>#DIV/0!</v>
      </c>
      <c r="I19" s="252"/>
      <c r="J19" s="123"/>
      <c r="K19" s="251" t="e">
        <f t="shared" si="2"/>
        <v>#DIV/0!</v>
      </c>
      <c r="L19" s="252"/>
      <c r="M19" s="51">
        <f t="shared" si="3"/>
        <v>0</v>
      </c>
      <c r="N19" s="251" t="e">
        <f t="shared" si="4"/>
        <v>#DIV/0!</v>
      </c>
      <c r="O19" s="252"/>
      <c r="P19" s="51">
        <f t="shared" si="5"/>
        <v>0</v>
      </c>
      <c r="Q19" s="127"/>
      <c r="R19" s="128"/>
      <c r="S19" s="108"/>
      <c r="T19" s="108"/>
      <c r="U19" s="108"/>
      <c r="V19" s="108"/>
      <c r="W19" s="109"/>
    </row>
    <row r="20" spans="1:23" ht="20.100000000000001" customHeight="1">
      <c r="A20" s="179"/>
      <c r="B20" s="215"/>
      <c r="C20" s="216"/>
      <c r="D20" s="121"/>
      <c r="E20" s="253" t="e">
        <f t="shared" si="0"/>
        <v>#DIV/0!</v>
      </c>
      <c r="F20" s="254"/>
      <c r="G20" s="124"/>
      <c r="H20" s="253" t="e">
        <f t="shared" si="1"/>
        <v>#DIV/0!</v>
      </c>
      <c r="I20" s="254"/>
      <c r="J20" s="124"/>
      <c r="K20" s="253" t="e">
        <f t="shared" si="2"/>
        <v>#DIV/0!</v>
      </c>
      <c r="L20" s="254"/>
      <c r="M20" s="52">
        <f t="shared" si="3"/>
        <v>0</v>
      </c>
      <c r="N20" s="253" t="e">
        <f t="shared" si="4"/>
        <v>#DIV/0!</v>
      </c>
      <c r="O20" s="254"/>
      <c r="P20" s="52">
        <f t="shared" si="5"/>
        <v>0</v>
      </c>
      <c r="Q20" s="129"/>
      <c r="R20" s="130"/>
      <c r="S20" s="108"/>
      <c r="T20" s="108"/>
      <c r="U20" s="108"/>
      <c r="V20" s="108"/>
      <c r="W20" s="109"/>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08"/>
      <c r="T21" s="108"/>
      <c r="U21" s="108"/>
      <c r="V21" s="108"/>
      <c r="W21" s="109"/>
    </row>
    <row r="22" spans="1:23" ht="20.100000000000001" customHeight="1" thickBot="1">
      <c r="A22" s="40"/>
      <c r="B22" s="40"/>
      <c r="C22" s="164" t="s">
        <v>172</v>
      </c>
      <c r="D22" s="301" t="s">
        <v>180</v>
      </c>
      <c r="E22" s="301"/>
      <c r="F22" s="301"/>
      <c r="G22" s="301"/>
      <c r="H22" s="301"/>
      <c r="I22" s="301"/>
      <c r="J22" s="301"/>
      <c r="K22" s="301"/>
      <c r="L22" s="301"/>
      <c r="M22" s="301"/>
      <c r="N22" s="301"/>
      <c r="O22" s="301"/>
      <c r="P22" s="301"/>
      <c r="Q22" s="301"/>
      <c r="R22" s="301"/>
      <c r="S22" s="108"/>
      <c r="T22" s="108"/>
      <c r="U22" s="108"/>
      <c r="V22" s="108"/>
      <c r="W22" s="109"/>
    </row>
    <row r="23" spans="1:23" ht="20.100000000000001" customHeight="1" thickBot="1">
      <c r="A23" s="220" t="s">
        <v>25</v>
      </c>
      <c r="B23" s="221"/>
      <c r="C23" s="222"/>
      <c r="D23" s="301"/>
      <c r="E23" s="301"/>
      <c r="F23" s="301"/>
      <c r="G23" s="301"/>
      <c r="H23" s="301"/>
      <c r="I23" s="301"/>
      <c r="J23" s="301"/>
      <c r="K23" s="301"/>
      <c r="L23" s="301"/>
      <c r="M23" s="301"/>
      <c r="N23" s="301"/>
      <c r="O23" s="301"/>
      <c r="P23" s="301"/>
      <c r="Q23" s="301"/>
      <c r="R23" s="301"/>
      <c r="S23" s="109"/>
      <c r="T23" s="108"/>
      <c r="U23" s="108"/>
      <c r="V23" s="108"/>
      <c r="W23" s="109"/>
    </row>
    <row r="24" spans="1:23" ht="20.100000000000001" customHeight="1" thickTop="1">
      <c r="A24" s="59" t="s">
        <v>8</v>
      </c>
      <c r="B24" s="260">
        <f>SUM(J21)</f>
        <v>0</v>
      </c>
      <c r="C24" s="261"/>
      <c r="D24" s="166" t="s">
        <v>164</v>
      </c>
      <c r="E24" s="112"/>
      <c r="F24" s="112"/>
      <c r="G24" s="112"/>
      <c r="H24" s="112"/>
      <c r="I24" s="112"/>
      <c r="J24" s="112"/>
      <c r="K24" s="113"/>
      <c r="L24" s="262" t="s">
        <v>2</v>
      </c>
      <c r="M24" s="225" t="s">
        <v>15</v>
      </c>
      <c r="N24" s="227"/>
      <c r="O24" s="296"/>
      <c r="P24" s="297"/>
      <c r="Q24" s="298"/>
      <c r="R24" s="60"/>
      <c r="S24" s="109"/>
      <c r="T24" s="40"/>
      <c r="U24" s="40"/>
      <c r="V24" s="40"/>
    </row>
    <row r="25" spans="1:23" ht="20.100000000000001" customHeight="1" thickBot="1">
      <c r="A25" s="61" t="s">
        <v>1</v>
      </c>
      <c r="B25" s="283"/>
      <c r="C25" s="284"/>
      <c r="D25" s="163" t="s">
        <v>151</v>
      </c>
      <c r="E25" s="114"/>
      <c r="F25" s="114"/>
      <c r="G25" s="114"/>
      <c r="H25" s="114"/>
      <c r="I25" s="114"/>
      <c r="J25" s="114"/>
      <c r="K25" s="115"/>
      <c r="L25" s="263"/>
      <c r="M25" s="268" t="s">
        <v>21</v>
      </c>
      <c r="N25" s="269"/>
      <c r="O25" s="293"/>
      <c r="P25" s="294"/>
      <c r="Q25" s="295"/>
      <c r="R25" s="62"/>
      <c r="S25" s="109"/>
      <c r="T25" s="109"/>
      <c r="U25" s="109"/>
      <c r="V25" s="109"/>
    </row>
    <row r="26" spans="1:23" ht="20.100000000000001" customHeight="1" thickBot="1">
      <c r="A26" s="63" t="s">
        <v>99</v>
      </c>
      <c r="B26" s="289">
        <f>SUM(B24+C25)</f>
        <v>0</v>
      </c>
      <c r="C26" s="274"/>
      <c r="D26" s="163" t="s">
        <v>166</v>
      </c>
      <c r="E26" s="112"/>
      <c r="F26" s="112"/>
      <c r="G26" s="112"/>
      <c r="H26" s="112"/>
      <c r="I26" s="112"/>
      <c r="J26" s="112"/>
      <c r="K26" s="112"/>
      <c r="L26" s="263"/>
      <c r="M26" s="268" t="s">
        <v>22</v>
      </c>
      <c r="N26" s="269"/>
      <c r="O26" s="290"/>
      <c r="P26" s="291"/>
      <c r="Q26" s="292"/>
      <c r="R26" s="62"/>
      <c r="S26" s="109"/>
      <c r="T26" s="109"/>
      <c r="U26" s="109"/>
    </row>
    <row r="27" spans="1:23" ht="20.100000000000001" customHeight="1">
      <c r="A27" s="40"/>
      <c r="B27" s="40"/>
      <c r="C27" s="111"/>
      <c r="D27" s="161" t="s">
        <v>167</v>
      </c>
      <c r="E27" s="112"/>
      <c r="F27" s="112"/>
      <c r="G27" s="112"/>
      <c r="H27" s="112"/>
      <c r="I27" s="112"/>
      <c r="J27" s="112"/>
      <c r="K27" s="112"/>
      <c r="L27" s="263"/>
      <c r="M27" s="275" t="s">
        <v>106</v>
      </c>
      <c r="N27" s="276"/>
      <c r="O27" s="293"/>
      <c r="P27" s="294"/>
      <c r="Q27" s="295"/>
      <c r="R27" s="64"/>
    </row>
    <row r="28" spans="1:23" ht="20.100000000000001" customHeight="1">
      <c r="A28" s="40"/>
      <c r="B28" s="65"/>
      <c r="C28" s="65"/>
      <c r="D28" s="161" t="s">
        <v>168</v>
      </c>
      <c r="E28" s="110"/>
      <c r="F28" s="110"/>
      <c r="G28" s="110"/>
      <c r="H28" s="110"/>
      <c r="I28" s="110"/>
      <c r="J28" s="110"/>
      <c r="K28" s="110"/>
      <c r="L28" s="264"/>
      <c r="M28" s="239" t="s">
        <v>23</v>
      </c>
      <c r="N28" s="240"/>
      <c r="O28" s="241"/>
      <c r="P28" s="242"/>
      <c r="Q28" s="243"/>
      <c r="R28" s="67"/>
    </row>
    <row r="29" spans="1:23" ht="20.100000000000001" customHeight="1">
      <c r="A29" s="40"/>
      <c r="B29" s="40"/>
      <c r="C29" s="40"/>
      <c r="D29" s="161" t="s">
        <v>182</v>
      </c>
      <c r="E29" s="112"/>
      <c r="F29" s="112"/>
      <c r="G29" s="112"/>
      <c r="H29" s="112"/>
      <c r="I29" s="112"/>
      <c r="J29" s="112"/>
      <c r="K29" s="112"/>
      <c r="L29" s="107"/>
      <c r="M29" s="40"/>
      <c r="N29" s="40"/>
      <c r="O29" s="40"/>
      <c r="P29" s="40"/>
      <c r="Q29" s="40"/>
      <c r="R29" s="40"/>
    </row>
    <row r="30" spans="1:23" ht="20.100000000000001" customHeight="1">
      <c r="A30" s="40"/>
      <c r="B30" s="65"/>
      <c r="C30" s="65"/>
      <c r="D30" s="166" t="s">
        <v>196</v>
      </c>
      <c r="E30" s="167"/>
      <c r="F30" s="112"/>
      <c r="G30" s="112"/>
      <c r="H30" s="112"/>
      <c r="I30" s="112"/>
      <c r="J30" s="112"/>
      <c r="K30" s="112"/>
      <c r="L30" s="40"/>
      <c r="M30" s="40"/>
      <c r="N30" s="40"/>
      <c r="O30" s="40"/>
      <c r="P30" s="40"/>
      <c r="Q30" s="40"/>
      <c r="R30" s="40"/>
    </row>
    <row r="31" spans="1:23" ht="17.25" customHeight="1">
      <c r="A31" s="40"/>
      <c r="B31" s="65"/>
      <c r="C31" s="65"/>
      <c r="D31" s="300" t="s">
        <v>165</v>
      </c>
      <c r="E31" s="300"/>
      <c r="F31" s="300"/>
      <c r="G31" s="300"/>
      <c r="H31" s="300"/>
      <c r="I31" s="300"/>
      <c r="J31" s="300"/>
      <c r="K31" s="300"/>
      <c r="L31" s="300"/>
      <c r="M31" s="300"/>
      <c r="N31" s="300"/>
      <c r="O31" s="300"/>
      <c r="P31" s="40"/>
      <c r="Q31" s="244" t="s">
        <v>100</v>
      </c>
      <c r="R31" s="244"/>
      <c r="S31" s="1"/>
      <c r="T31" s="1"/>
    </row>
    <row r="32" spans="1:23" ht="27.75" customHeight="1" thickBot="1">
      <c r="A32" s="40"/>
      <c r="B32" s="40"/>
      <c r="C32" s="40"/>
      <c r="D32" s="40"/>
      <c r="E32" s="40"/>
      <c r="F32" s="40"/>
      <c r="G32" s="245" t="s">
        <v>107</v>
      </c>
      <c r="H32" s="245"/>
      <c r="I32" s="245"/>
      <c r="J32" s="245"/>
      <c r="K32" s="40"/>
      <c r="L32" s="40"/>
      <c r="M32" s="40"/>
      <c r="N32" s="40"/>
      <c r="O32" s="40"/>
      <c r="P32" s="40"/>
      <c r="Q32" s="246">
        <f>Q1</f>
        <v>45230</v>
      </c>
      <c r="R32" s="246"/>
    </row>
    <row r="33" spans="1:18" ht="21.75" customHeight="1" thickTop="1">
      <c r="A33" s="247" t="s">
        <v>173</v>
      </c>
      <c r="B33" s="247"/>
      <c r="C33" s="247"/>
      <c r="D33" s="40"/>
      <c r="E33" s="40"/>
      <c r="F33" s="40"/>
      <c r="G33" s="40"/>
      <c r="H33" s="40"/>
      <c r="I33" s="40"/>
      <c r="J33" s="40"/>
      <c r="K33" s="40"/>
      <c r="L33" s="40"/>
      <c r="M33" s="42" t="s">
        <v>187</v>
      </c>
      <c r="N33" s="248" t="str">
        <f>IF(N3="","",N3)</f>
        <v/>
      </c>
      <c r="O33" s="248"/>
      <c r="P33" s="248"/>
      <c r="Q33" s="248"/>
      <c r="R33" s="40"/>
    </row>
    <row r="34" spans="1:18" ht="21.75" customHeight="1">
      <c r="A34" s="142" t="s">
        <v>153</v>
      </c>
      <c r="B34" s="219">
        <f t="shared" ref="B34" si="6">$B$4</f>
        <v>0</v>
      </c>
      <c r="C34" s="219"/>
      <c r="D34" s="40"/>
      <c r="E34" s="40"/>
      <c r="F34" s="40"/>
      <c r="G34" s="40"/>
      <c r="H34" s="40"/>
      <c r="I34" s="40"/>
      <c r="J34" s="40"/>
      <c r="K34" s="40"/>
      <c r="L34" s="40"/>
      <c r="M34" s="43" t="s">
        <v>188</v>
      </c>
      <c r="N34" s="223" t="str">
        <f>IF(N4="","",N4)</f>
        <v/>
      </c>
      <c r="O34" s="223"/>
      <c r="P34" s="223"/>
      <c r="Q34" s="223"/>
      <c r="R34" s="40"/>
    </row>
    <row r="35" spans="1:18" ht="21.75" customHeight="1">
      <c r="A35" s="44"/>
      <c r="B35" s="44"/>
      <c r="C35" s="44"/>
      <c r="D35" s="40"/>
      <c r="E35" s="40"/>
      <c r="F35" s="40"/>
      <c r="G35" s="40"/>
      <c r="H35" s="40"/>
      <c r="I35" s="40"/>
      <c r="J35" s="40"/>
      <c r="K35" s="40"/>
      <c r="L35" s="40"/>
      <c r="M35" s="42" t="s">
        <v>186</v>
      </c>
      <c r="N35" s="223" t="str">
        <f>IF(N5="","",N5)</f>
        <v/>
      </c>
      <c r="O35" s="223"/>
      <c r="P35" s="223"/>
      <c r="Q35" s="223"/>
      <c r="R35" s="45"/>
    </row>
    <row r="36" spans="1:18" ht="21.75" customHeight="1">
      <c r="A36" s="44"/>
      <c r="B36" s="44"/>
      <c r="C36" s="44"/>
      <c r="D36" s="40"/>
      <c r="E36" s="40"/>
      <c r="F36" s="40"/>
      <c r="G36" s="40"/>
      <c r="H36" s="40"/>
      <c r="I36" s="40"/>
      <c r="J36" s="40"/>
      <c r="K36" s="40"/>
      <c r="L36" s="40"/>
      <c r="M36" s="43" t="s">
        <v>185</v>
      </c>
      <c r="N36" s="299" t="str">
        <f>IF(N6="","",N6)</f>
        <v/>
      </c>
      <c r="O36" s="299"/>
      <c r="P36" s="299"/>
      <c r="Q36" s="299"/>
      <c r="R36" s="45" t="s">
        <v>101</v>
      </c>
    </row>
    <row r="37" spans="1:18" ht="21.75" customHeight="1">
      <c r="A37" s="44"/>
      <c r="B37" s="44"/>
      <c r="C37" s="44"/>
      <c r="D37" s="40"/>
      <c r="E37" s="40"/>
      <c r="F37" s="40"/>
      <c r="G37" s="40"/>
      <c r="H37" s="40"/>
      <c r="I37" s="40"/>
      <c r="J37" s="40"/>
      <c r="K37" s="40"/>
      <c r="L37" s="40"/>
      <c r="M37" s="43" t="s">
        <v>184</v>
      </c>
      <c r="N37" s="224" t="str">
        <f>IF(N7="","",N7)</f>
        <v>未登録</v>
      </c>
      <c r="O37" s="224"/>
      <c r="P37" s="224"/>
      <c r="Q37" s="224"/>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231" t="s">
        <v>179</v>
      </c>
      <c r="B39" s="233" t="s">
        <v>171</v>
      </c>
      <c r="C39" s="234"/>
      <c r="D39" s="116" t="s">
        <v>0</v>
      </c>
      <c r="E39" s="225" t="s">
        <v>17</v>
      </c>
      <c r="F39" s="226"/>
      <c r="G39" s="227"/>
      <c r="H39" s="225" t="s">
        <v>26</v>
      </c>
      <c r="I39" s="226"/>
      <c r="J39" s="227"/>
      <c r="K39" s="228" t="s">
        <v>24</v>
      </c>
      <c r="L39" s="229"/>
      <c r="M39" s="230"/>
      <c r="N39" s="225" t="s">
        <v>18</v>
      </c>
      <c r="O39" s="226"/>
      <c r="P39" s="227"/>
      <c r="Q39" s="259" t="s">
        <v>7</v>
      </c>
      <c r="R39" s="255" t="s">
        <v>154</v>
      </c>
    </row>
    <row r="40" spans="1:18" ht="20.100000000000001" customHeight="1" thickBot="1">
      <c r="A40" s="232"/>
      <c r="B40" s="235"/>
      <c r="C40" s="236"/>
      <c r="D40" s="117" t="s">
        <v>16</v>
      </c>
      <c r="E40" s="257" t="s">
        <v>6</v>
      </c>
      <c r="F40" s="258"/>
      <c r="G40" s="46" t="s">
        <v>102</v>
      </c>
      <c r="H40" s="257" t="s">
        <v>6</v>
      </c>
      <c r="I40" s="258"/>
      <c r="J40" s="46" t="s">
        <v>103</v>
      </c>
      <c r="K40" s="257" t="s">
        <v>6</v>
      </c>
      <c r="L40" s="258"/>
      <c r="M40" s="47" t="s">
        <v>104</v>
      </c>
      <c r="N40" s="257" t="s">
        <v>6</v>
      </c>
      <c r="O40" s="258"/>
      <c r="P40" s="47" t="s">
        <v>105</v>
      </c>
      <c r="Q40" s="256"/>
      <c r="R40" s="256"/>
    </row>
    <row r="41" spans="1:18" ht="20.100000000000001" customHeight="1" thickTop="1">
      <c r="A41" s="204" t="str">
        <f>IF(A11="","",A11)</f>
        <v/>
      </c>
      <c r="B41" s="237" t="str">
        <f>IF(B11="","",B11)</f>
        <v/>
      </c>
      <c r="C41" s="238"/>
      <c r="D41" s="71" t="str">
        <f>IF(D11="","",D11)</f>
        <v/>
      </c>
      <c r="E41" s="285" t="e">
        <f>E11</f>
        <v>#DIV/0!</v>
      </c>
      <c r="F41" s="286"/>
      <c r="G41" s="49" t="str">
        <f>IF(G11="","",G11)</f>
        <v/>
      </c>
      <c r="H41" s="287" t="e">
        <f>H11</f>
        <v>#DIV/0!</v>
      </c>
      <c r="I41" s="288"/>
      <c r="J41" s="49" t="str">
        <f>IF(J11="","",J11)</f>
        <v/>
      </c>
      <c r="K41" s="285" t="e">
        <f>K11</f>
        <v>#DIV/0!</v>
      </c>
      <c r="L41" s="286"/>
      <c r="M41" s="48">
        <f>IF(M11="","",M11)</f>
        <v>0</v>
      </c>
      <c r="N41" s="285" t="e">
        <f>N11</f>
        <v>#DIV/0!</v>
      </c>
      <c r="O41" s="286"/>
      <c r="P41" s="49">
        <f>P11</f>
        <v>0</v>
      </c>
      <c r="Q41" s="72" t="str">
        <f>IF(Q11="","",Q11)</f>
        <v/>
      </c>
      <c r="R41" s="73" t="str">
        <f>IF(R11="","",R11)</f>
        <v/>
      </c>
    </row>
    <row r="42" spans="1:18" ht="20.100000000000001" customHeight="1">
      <c r="A42" s="180" t="str">
        <f t="shared" ref="A42:B50" si="7">IF(A12="","",A12)</f>
        <v/>
      </c>
      <c r="B42" s="217" t="str">
        <f>IF(B12="","",B12)</f>
        <v/>
      </c>
      <c r="C42" s="218"/>
      <c r="D42" s="74" t="str">
        <f t="shared" ref="D42:D50" si="8">IF(D12="","",D12)</f>
        <v/>
      </c>
      <c r="E42" s="251" t="e">
        <f t="shared" ref="E42:E50" si="9">E12</f>
        <v>#DIV/0!</v>
      </c>
      <c r="F42" s="252"/>
      <c r="G42" s="51" t="str">
        <f t="shared" ref="G42:G50" si="10">IF(G12="","",G12)</f>
        <v/>
      </c>
      <c r="H42" s="251" t="e">
        <f t="shared" ref="H42:H50" si="11">H12</f>
        <v>#DIV/0!</v>
      </c>
      <c r="I42" s="252"/>
      <c r="J42" s="51" t="str">
        <f t="shared" ref="J42:J50" si="12">IF(J12="","",J12)</f>
        <v/>
      </c>
      <c r="K42" s="251" t="e">
        <f t="shared" ref="K42:K50" si="13">K12</f>
        <v>#DIV/0!</v>
      </c>
      <c r="L42" s="252"/>
      <c r="M42" s="50">
        <f t="shared" ref="M42:M50" si="14">IF(M12="","",M12)</f>
        <v>0</v>
      </c>
      <c r="N42" s="251" t="e">
        <f t="shared" ref="N42:N50" si="15">N12</f>
        <v>#DIV/0!</v>
      </c>
      <c r="O42" s="252"/>
      <c r="P42" s="51">
        <f t="shared" ref="P42:P50" si="16">P12</f>
        <v>0</v>
      </c>
      <c r="Q42" s="75" t="str">
        <f t="shared" ref="Q42:R50" si="17">IF(Q12="","",Q12)</f>
        <v/>
      </c>
      <c r="R42" s="76" t="str">
        <f t="shared" si="17"/>
        <v/>
      </c>
    </row>
    <row r="43" spans="1:18" ht="20.100000000000001" customHeight="1">
      <c r="A43" s="180" t="str">
        <f t="shared" si="7"/>
        <v/>
      </c>
      <c r="B43" s="217" t="str">
        <f t="shared" si="7"/>
        <v/>
      </c>
      <c r="C43" s="218"/>
      <c r="D43" s="74" t="str">
        <f t="shared" si="8"/>
        <v/>
      </c>
      <c r="E43" s="251" t="e">
        <f t="shared" si="9"/>
        <v>#DIV/0!</v>
      </c>
      <c r="F43" s="252"/>
      <c r="G43" s="51" t="str">
        <f t="shared" si="10"/>
        <v/>
      </c>
      <c r="H43" s="251" t="e">
        <f t="shared" si="11"/>
        <v>#DIV/0!</v>
      </c>
      <c r="I43" s="252"/>
      <c r="J43" s="51" t="str">
        <f t="shared" si="12"/>
        <v/>
      </c>
      <c r="K43" s="251" t="e">
        <f t="shared" si="13"/>
        <v>#DIV/0!</v>
      </c>
      <c r="L43" s="252"/>
      <c r="M43" s="50">
        <f t="shared" si="14"/>
        <v>0</v>
      </c>
      <c r="N43" s="251" t="e">
        <f t="shared" si="15"/>
        <v>#DIV/0!</v>
      </c>
      <c r="O43" s="252"/>
      <c r="P43" s="51">
        <f t="shared" si="16"/>
        <v>0</v>
      </c>
      <c r="Q43" s="75" t="str">
        <f t="shared" si="17"/>
        <v/>
      </c>
      <c r="R43" s="76" t="str">
        <f t="shared" si="17"/>
        <v/>
      </c>
    </row>
    <row r="44" spans="1:18" ht="20.100000000000001" customHeight="1">
      <c r="A44" s="180" t="str">
        <f t="shared" si="7"/>
        <v/>
      </c>
      <c r="B44" s="217" t="str">
        <f t="shared" si="7"/>
        <v/>
      </c>
      <c r="C44" s="218"/>
      <c r="D44" s="74" t="str">
        <f t="shared" si="8"/>
        <v/>
      </c>
      <c r="E44" s="251" t="e">
        <f t="shared" si="9"/>
        <v>#DIV/0!</v>
      </c>
      <c r="F44" s="252"/>
      <c r="G44" s="51" t="str">
        <f t="shared" si="10"/>
        <v/>
      </c>
      <c r="H44" s="251" t="e">
        <f t="shared" si="11"/>
        <v>#DIV/0!</v>
      </c>
      <c r="I44" s="252"/>
      <c r="J44" s="51" t="str">
        <f t="shared" si="12"/>
        <v/>
      </c>
      <c r="K44" s="251" t="e">
        <f t="shared" si="13"/>
        <v>#DIV/0!</v>
      </c>
      <c r="L44" s="252"/>
      <c r="M44" s="51">
        <f t="shared" si="14"/>
        <v>0</v>
      </c>
      <c r="N44" s="251" t="e">
        <f t="shared" si="15"/>
        <v>#DIV/0!</v>
      </c>
      <c r="O44" s="252"/>
      <c r="P44" s="51">
        <f t="shared" si="16"/>
        <v>0</v>
      </c>
      <c r="Q44" s="75" t="str">
        <f t="shared" si="17"/>
        <v/>
      </c>
      <c r="R44" s="76" t="str">
        <f t="shared" si="17"/>
        <v/>
      </c>
    </row>
    <row r="45" spans="1:18" ht="20.100000000000001" customHeight="1">
      <c r="A45" s="180" t="str">
        <f t="shared" si="7"/>
        <v/>
      </c>
      <c r="B45" s="217" t="str">
        <f t="shared" si="7"/>
        <v/>
      </c>
      <c r="C45" s="218"/>
      <c r="D45" s="74" t="str">
        <f t="shared" si="8"/>
        <v/>
      </c>
      <c r="E45" s="251" t="e">
        <f t="shared" si="9"/>
        <v>#DIV/0!</v>
      </c>
      <c r="F45" s="252"/>
      <c r="G45" s="51" t="str">
        <f t="shared" si="10"/>
        <v/>
      </c>
      <c r="H45" s="251" t="e">
        <f t="shared" si="11"/>
        <v>#DIV/0!</v>
      </c>
      <c r="I45" s="252"/>
      <c r="J45" s="51" t="str">
        <f t="shared" si="12"/>
        <v/>
      </c>
      <c r="K45" s="251" t="e">
        <f t="shared" si="13"/>
        <v>#DIV/0!</v>
      </c>
      <c r="L45" s="252"/>
      <c r="M45" s="51">
        <f t="shared" si="14"/>
        <v>0</v>
      </c>
      <c r="N45" s="251" t="e">
        <f t="shared" si="15"/>
        <v>#DIV/0!</v>
      </c>
      <c r="O45" s="252"/>
      <c r="P45" s="51">
        <f t="shared" si="16"/>
        <v>0</v>
      </c>
      <c r="Q45" s="75" t="str">
        <f t="shared" si="17"/>
        <v/>
      </c>
      <c r="R45" s="76" t="str">
        <f t="shared" si="17"/>
        <v/>
      </c>
    </row>
    <row r="46" spans="1:18" ht="20.100000000000001" customHeight="1">
      <c r="A46" s="180" t="str">
        <f t="shared" si="7"/>
        <v/>
      </c>
      <c r="B46" s="217" t="str">
        <f t="shared" si="7"/>
        <v/>
      </c>
      <c r="C46" s="218"/>
      <c r="D46" s="74" t="str">
        <f t="shared" si="8"/>
        <v/>
      </c>
      <c r="E46" s="251" t="e">
        <f t="shared" si="9"/>
        <v>#DIV/0!</v>
      </c>
      <c r="F46" s="252"/>
      <c r="G46" s="51" t="str">
        <f t="shared" si="10"/>
        <v/>
      </c>
      <c r="H46" s="251" t="e">
        <f t="shared" si="11"/>
        <v>#DIV/0!</v>
      </c>
      <c r="I46" s="252"/>
      <c r="J46" s="51" t="str">
        <f t="shared" si="12"/>
        <v/>
      </c>
      <c r="K46" s="251" t="e">
        <f t="shared" si="13"/>
        <v>#DIV/0!</v>
      </c>
      <c r="L46" s="252"/>
      <c r="M46" s="51">
        <f t="shared" si="14"/>
        <v>0</v>
      </c>
      <c r="N46" s="251" t="e">
        <f t="shared" si="15"/>
        <v>#DIV/0!</v>
      </c>
      <c r="O46" s="252"/>
      <c r="P46" s="51">
        <f t="shared" si="16"/>
        <v>0</v>
      </c>
      <c r="Q46" s="75" t="str">
        <f t="shared" si="17"/>
        <v/>
      </c>
      <c r="R46" s="76" t="str">
        <f t="shared" si="17"/>
        <v/>
      </c>
    </row>
    <row r="47" spans="1:18" ht="20.100000000000001" customHeight="1">
      <c r="A47" s="180" t="str">
        <f t="shared" si="7"/>
        <v/>
      </c>
      <c r="B47" s="217" t="str">
        <f t="shared" si="7"/>
        <v/>
      </c>
      <c r="C47" s="218"/>
      <c r="D47" s="74" t="str">
        <f t="shared" si="8"/>
        <v/>
      </c>
      <c r="E47" s="251" t="e">
        <f t="shared" si="9"/>
        <v>#DIV/0!</v>
      </c>
      <c r="F47" s="252"/>
      <c r="G47" s="51" t="str">
        <f t="shared" si="10"/>
        <v/>
      </c>
      <c r="H47" s="251" t="e">
        <f t="shared" si="11"/>
        <v>#DIV/0!</v>
      </c>
      <c r="I47" s="252"/>
      <c r="J47" s="51" t="str">
        <f t="shared" si="12"/>
        <v/>
      </c>
      <c r="K47" s="251" t="e">
        <f t="shared" si="13"/>
        <v>#DIV/0!</v>
      </c>
      <c r="L47" s="252"/>
      <c r="M47" s="51">
        <f t="shared" si="14"/>
        <v>0</v>
      </c>
      <c r="N47" s="251" t="e">
        <f t="shared" si="15"/>
        <v>#DIV/0!</v>
      </c>
      <c r="O47" s="252"/>
      <c r="P47" s="51">
        <f t="shared" si="16"/>
        <v>0</v>
      </c>
      <c r="Q47" s="75" t="str">
        <f t="shared" si="17"/>
        <v/>
      </c>
      <c r="R47" s="76" t="str">
        <f t="shared" si="17"/>
        <v/>
      </c>
    </row>
    <row r="48" spans="1:18" ht="20.100000000000001" customHeight="1">
      <c r="A48" s="180" t="str">
        <f t="shared" si="7"/>
        <v/>
      </c>
      <c r="B48" s="217" t="str">
        <f t="shared" si="7"/>
        <v/>
      </c>
      <c r="C48" s="218"/>
      <c r="D48" s="74" t="str">
        <f t="shared" si="8"/>
        <v/>
      </c>
      <c r="E48" s="251" t="e">
        <f t="shared" si="9"/>
        <v>#DIV/0!</v>
      </c>
      <c r="F48" s="252"/>
      <c r="G48" s="51" t="str">
        <f t="shared" si="10"/>
        <v/>
      </c>
      <c r="H48" s="251" t="e">
        <f t="shared" si="11"/>
        <v>#DIV/0!</v>
      </c>
      <c r="I48" s="252"/>
      <c r="J48" s="51" t="str">
        <f t="shared" si="12"/>
        <v/>
      </c>
      <c r="K48" s="251" t="e">
        <f t="shared" si="13"/>
        <v>#DIV/0!</v>
      </c>
      <c r="L48" s="252"/>
      <c r="M48" s="51">
        <f t="shared" si="14"/>
        <v>0</v>
      </c>
      <c r="N48" s="251" t="e">
        <f t="shared" si="15"/>
        <v>#DIV/0!</v>
      </c>
      <c r="O48" s="252"/>
      <c r="P48" s="51">
        <f t="shared" si="16"/>
        <v>0</v>
      </c>
      <c r="Q48" s="75" t="str">
        <f t="shared" si="17"/>
        <v/>
      </c>
      <c r="R48" s="76" t="str">
        <f t="shared" si="17"/>
        <v/>
      </c>
    </row>
    <row r="49" spans="1:20" ht="20.100000000000001" customHeight="1">
      <c r="A49" s="180" t="str">
        <f t="shared" si="7"/>
        <v/>
      </c>
      <c r="B49" s="217" t="str">
        <f>IF(B19="","",B19)</f>
        <v/>
      </c>
      <c r="C49" s="218"/>
      <c r="D49" s="74" t="str">
        <f t="shared" si="8"/>
        <v/>
      </c>
      <c r="E49" s="251" t="e">
        <f t="shared" si="9"/>
        <v>#DIV/0!</v>
      </c>
      <c r="F49" s="252"/>
      <c r="G49" s="51" t="str">
        <f t="shared" si="10"/>
        <v/>
      </c>
      <c r="H49" s="251" t="e">
        <f t="shared" si="11"/>
        <v>#DIV/0!</v>
      </c>
      <c r="I49" s="252"/>
      <c r="J49" s="51" t="str">
        <f t="shared" si="12"/>
        <v/>
      </c>
      <c r="K49" s="251" t="e">
        <f t="shared" si="13"/>
        <v>#DIV/0!</v>
      </c>
      <c r="L49" s="252"/>
      <c r="M49" s="51">
        <f t="shared" si="14"/>
        <v>0</v>
      </c>
      <c r="N49" s="251" t="e">
        <f t="shared" si="15"/>
        <v>#DIV/0!</v>
      </c>
      <c r="O49" s="252"/>
      <c r="P49" s="51">
        <f t="shared" si="16"/>
        <v>0</v>
      </c>
      <c r="Q49" s="75" t="str">
        <f t="shared" si="17"/>
        <v/>
      </c>
      <c r="R49" s="76" t="str">
        <f t="shared" si="17"/>
        <v/>
      </c>
    </row>
    <row r="50" spans="1:20" ht="20.100000000000001" customHeight="1">
      <c r="A50" s="181" t="str">
        <f t="shared" si="7"/>
        <v/>
      </c>
      <c r="B50" s="249" t="str">
        <f>IF(B20="","",B20)</f>
        <v/>
      </c>
      <c r="C50" s="250"/>
      <c r="D50" s="77" t="str">
        <f t="shared" si="8"/>
        <v/>
      </c>
      <c r="E50" s="253" t="e">
        <f t="shared" si="9"/>
        <v>#DIV/0!</v>
      </c>
      <c r="F50" s="254"/>
      <c r="G50" s="52" t="str">
        <f t="shared" si="10"/>
        <v/>
      </c>
      <c r="H50" s="253" t="e">
        <f t="shared" si="11"/>
        <v>#DIV/0!</v>
      </c>
      <c r="I50" s="254"/>
      <c r="J50" s="52" t="str">
        <f t="shared" si="12"/>
        <v/>
      </c>
      <c r="K50" s="253" t="e">
        <f t="shared" si="13"/>
        <v>#DIV/0!</v>
      </c>
      <c r="L50" s="254"/>
      <c r="M50" s="52">
        <f t="shared" si="14"/>
        <v>0</v>
      </c>
      <c r="N50" s="253" t="e">
        <f t="shared" si="15"/>
        <v>#DIV/0!</v>
      </c>
      <c r="O50" s="254"/>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220" t="s">
        <v>25</v>
      </c>
      <c r="B53" s="221"/>
      <c r="C53" s="222"/>
      <c r="D53" s="40"/>
      <c r="E53" s="40"/>
      <c r="F53" s="40"/>
      <c r="G53" s="40"/>
      <c r="H53" s="40"/>
      <c r="I53" s="40"/>
      <c r="J53" s="40"/>
      <c r="K53" s="40"/>
      <c r="L53" s="40"/>
      <c r="M53" s="40"/>
      <c r="N53" s="40"/>
      <c r="O53" s="40"/>
      <c r="P53" s="40"/>
      <c r="Q53" s="40"/>
      <c r="R53" s="40"/>
    </row>
    <row r="54" spans="1:20" ht="20.100000000000001" customHeight="1" thickTop="1">
      <c r="A54" s="59" t="s">
        <v>8</v>
      </c>
      <c r="B54" s="260">
        <f>B24</f>
        <v>0</v>
      </c>
      <c r="C54" s="261"/>
      <c r="D54" s="40"/>
      <c r="E54" s="40"/>
      <c r="F54" s="40"/>
      <c r="G54" s="40"/>
      <c r="H54" s="40"/>
      <c r="I54" s="40"/>
      <c r="J54" s="40"/>
      <c r="K54" s="40"/>
      <c r="L54" s="262" t="s">
        <v>2</v>
      </c>
      <c r="M54" s="225" t="s">
        <v>15</v>
      </c>
      <c r="N54" s="227"/>
      <c r="O54" s="265" t="str">
        <f>IF(O24="","",O24)</f>
        <v/>
      </c>
      <c r="P54" s="266"/>
      <c r="Q54" s="267"/>
      <c r="R54" s="66"/>
    </row>
    <row r="55" spans="1:20" ht="20.100000000000001" customHeight="1" thickBot="1">
      <c r="A55" s="61" t="s">
        <v>1</v>
      </c>
      <c r="B55" s="283"/>
      <c r="C55" s="284"/>
      <c r="D55" s="40"/>
      <c r="E55" s="40"/>
      <c r="F55" s="40"/>
      <c r="G55" s="40"/>
      <c r="H55" s="40"/>
      <c r="I55" s="40"/>
      <c r="J55" s="40"/>
      <c r="K55" s="40"/>
      <c r="L55" s="263"/>
      <c r="M55" s="268" t="s">
        <v>21</v>
      </c>
      <c r="N55" s="269"/>
      <c r="O55" s="270" t="str">
        <f>IF(O25="","",O25)</f>
        <v/>
      </c>
      <c r="P55" s="271"/>
      <c r="Q55" s="272"/>
      <c r="R55" s="66"/>
    </row>
    <row r="56" spans="1:20" ht="20.100000000000001" customHeight="1" thickBot="1">
      <c r="A56" s="63" t="s">
        <v>99</v>
      </c>
      <c r="B56" s="273">
        <f>SUM(B54+C55)</f>
        <v>0</v>
      </c>
      <c r="C56" s="274"/>
      <c r="D56" s="40"/>
      <c r="E56" s="40"/>
      <c r="F56" s="40"/>
      <c r="G56" s="40"/>
      <c r="H56" s="40"/>
      <c r="I56" s="40"/>
      <c r="J56" s="40"/>
      <c r="K56" s="40"/>
      <c r="L56" s="263"/>
      <c r="M56" s="268" t="s">
        <v>22</v>
      </c>
      <c r="N56" s="269"/>
      <c r="O56" s="270" t="str">
        <f>IF(O26="","",O26)</f>
        <v/>
      </c>
      <c r="P56" s="271"/>
      <c r="Q56" s="272"/>
      <c r="R56" s="66"/>
    </row>
    <row r="57" spans="1:20" ht="20.100000000000001" customHeight="1">
      <c r="A57" s="40"/>
      <c r="B57" s="40"/>
      <c r="C57" s="40"/>
      <c r="D57" s="40"/>
      <c r="E57" s="40"/>
      <c r="F57" s="40"/>
      <c r="G57" s="40"/>
      <c r="H57" s="40"/>
      <c r="I57" s="40"/>
      <c r="J57" s="40"/>
      <c r="K57" s="40"/>
      <c r="L57" s="263"/>
      <c r="M57" s="275" t="s">
        <v>106</v>
      </c>
      <c r="N57" s="276"/>
      <c r="O57" s="270" t="str">
        <f>IF(O27="","",O27)</f>
        <v/>
      </c>
      <c r="P57" s="271"/>
      <c r="Q57" s="272"/>
      <c r="R57" s="66"/>
    </row>
    <row r="58" spans="1:20" ht="20.100000000000001" customHeight="1">
      <c r="A58" s="277" t="s">
        <v>19</v>
      </c>
      <c r="B58" s="278"/>
      <c r="C58" s="278"/>
      <c r="D58" s="279"/>
      <c r="E58" s="83"/>
      <c r="F58" s="66"/>
      <c r="G58" s="66"/>
      <c r="H58" s="66"/>
      <c r="I58" s="66"/>
      <c r="J58" s="66"/>
      <c r="K58" s="66"/>
      <c r="L58" s="264"/>
      <c r="M58" s="239" t="s">
        <v>23</v>
      </c>
      <c r="N58" s="240"/>
      <c r="O58" s="280" t="str">
        <f>IF(O28="","",O28)</f>
        <v/>
      </c>
      <c r="P58" s="281"/>
      <c r="Q58" s="282"/>
      <c r="R58" s="66"/>
    </row>
    <row r="59" spans="1:20" ht="20.100000000000001" customHeight="1">
      <c r="A59" s="143" t="s">
        <v>5</v>
      </c>
      <c r="B59" s="84" t="s">
        <v>108</v>
      </c>
      <c r="C59" s="144"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155</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44" t="s">
        <v>110</v>
      </c>
      <c r="R62" s="244"/>
    </row>
  </sheetData>
  <sheetProtection algorithmName="SHA-512" hashValue="nhGvkZohsWIXVQhGjeENXRPWST95eF4EL8rsucYVfUEM7tSML67DX6MFsqfY3wNkLXe94dGwusd9immkQePecQ==" saltValue="7vbUH2rZ3ddeZRdfnGPWnA==" spinCount="100000" sheet="1" formatCells="0"/>
  <protectedRanges>
    <protectedRange sqref="Q11:R20 J11:J20 G11:G20 O24:Q28 Q1 A11:D20 N3:Q7" name="範囲1"/>
  </protectedRanges>
  <dataConsolidate/>
  <mergeCells count="178">
    <mergeCell ref="E13:F13"/>
    <mergeCell ref="B4:C4"/>
    <mergeCell ref="B9:C10"/>
    <mergeCell ref="N6:Q6"/>
    <mergeCell ref="Q9:Q10"/>
    <mergeCell ref="H9:J9"/>
    <mergeCell ref="B16:C16"/>
    <mergeCell ref="B17:C17"/>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 ref="E12:F12"/>
    <mergeCell ref="G1:J1"/>
    <mergeCell ref="K9:M9"/>
    <mergeCell ref="N9:P9"/>
    <mergeCell ref="N7:R7"/>
    <mergeCell ref="Q1:R1"/>
    <mergeCell ref="R9:R10"/>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E9:G9"/>
    <mergeCell ref="A9:A10"/>
    <mergeCell ref="E20:F20"/>
    <mergeCell ref="H20:I20"/>
    <mergeCell ref="K20:L20"/>
    <mergeCell ref="E16:F16"/>
    <mergeCell ref="E19:F19"/>
    <mergeCell ref="H19:I19"/>
    <mergeCell ref="K19:L19"/>
    <mergeCell ref="D22:R23"/>
    <mergeCell ref="M25:N25"/>
    <mergeCell ref="O25:Q25"/>
    <mergeCell ref="E18:F18"/>
    <mergeCell ref="N18:O18"/>
    <mergeCell ref="H16:I16"/>
    <mergeCell ref="K16:L16"/>
    <mergeCell ref="N16:O16"/>
    <mergeCell ref="E17:F17"/>
    <mergeCell ref="N19:O19"/>
    <mergeCell ref="N20:O20"/>
    <mergeCell ref="H18:I18"/>
    <mergeCell ref="K18:L18"/>
    <mergeCell ref="H17:I17"/>
    <mergeCell ref="K17:L17"/>
    <mergeCell ref="N17:O17"/>
    <mergeCell ref="E41:F41"/>
    <mergeCell ref="H41:I41"/>
    <mergeCell ref="K41:L41"/>
    <mergeCell ref="N41:O41"/>
    <mergeCell ref="E39:G39"/>
    <mergeCell ref="B26:C26"/>
    <mergeCell ref="M26:N26"/>
    <mergeCell ref="O26:Q26"/>
    <mergeCell ref="L24:L28"/>
    <mergeCell ref="B24:C24"/>
    <mergeCell ref="M27:N27"/>
    <mergeCell ref="O27:Q27"/>
    <mergeCell ref="M24:N24"/>
    <mergeCell ref="O24:Q24"/>
    <mergeCell ref="B25:C25"/>
    <mergeCell ref="N36:Q36"/>
    <mergeCell ref="D31:O31"/>
    <mergeCell ref="Q62:R62"/>
    <mergeCell ref="B54:C54"/>
    <mergeCell ref="L54:L58"/>
    <mergeCell ref="M54:N54"/>
    <mergeCell ref="O54:Q54"/>
    <mergeCell ref="M55:N55"/>
    <mergeCell ref="O55:Q55"/>
    <mergeCell ref="B56:C56"/>
    <mergeCell ref="M56:N56"/>
    <mergeCell ref="O56:Q56"/>
    <mergeCell ref="M57:N57"/>
    <mergeCell ref="O57:Q57"/>
    <mergeCell ref="A58:D58"/>
    <mergeCell ref="M58:N58"/>
    <mergeCell ref="O58:Q58"/>
    <mergeCell ref="B55:C55"/>
    <mergeCell ref="N50:O50"/>
    <mergeCell ref="A53:C53"/>
    <mergeCell ref="E48:F48"/>
    <mergeCell ref="H48:I48"/>
    <mergeCell ref="K48:L48"/>
    <mergeCell ref="N48:O48"/>
    <mergeCell ref="E49:F49"/>
    <mergeCell ref="H49:I49"/>
    <mergeCell ref="K49:L49"/>
    <mergeCell ref="N49:O49"/>
    <mergeCell ref="N46:O46"/>
    <mergeCell ref="E47:F47"/>
    <mergeCell ref="H47:I47"/>
    <mergeCell ref="K47:L47"/>
    <mergeCell ref="N47:O47"/>
    <mergeCell ref="N43:O43"/>
    <mergeCell ref="R39:R40"/>
    <mergeCell ref="E40:F40"/>
    <mergeCell ref="H40:I4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B45:C45"/>
    <mergeCell ref="B46:C46"/>
    <mergeCell ref="B47:C47"/>
    <mergeCell ref="B48:C48"/>
    <mergeCell ref="B49:C49"/>
    <mergeCell ref="B50:C50"/>
    <mergeCell ref="H45:I45"/>
    <mergeCell ref="K45:L45"/>
    <mergeCell ref="E46:F46"/>
    <mergeCell ref="H46:I46"/>
    <mergeCell ref="K46:L46"/>
    <mergeCell ref="E50:F50"/>
    <mergeCell ref="H50:I50"/>
    <mergeCell ref="K50:L50"/>
    <mergeCell ref="E45:F45"/>
    <mergeCell ref="B18:C18"/>
    <mergeCell ref="B19:C19"/>
    <mergeCell ref="B20:C20"/>
    <mergeCell ref="B42:C42"/>
    <mergeCell ref="B43:C43"/>
    <mergeCell ref="B44:C44"/>
    <mergeCell ref="B34:C34"/>
    <mergeCell ref="A23:C23"/>
    <mergeCell ref="N34:Q34"/>
    <mergeCell ref="N35:Q35"/>
    <mergeCell ref="N37:Q37"/>
    <mergeCell ref="H39:J39"/>
    <mergeCell ref="K39:M39"/>
    <mergeCell ref="N39:P39"/>
    <mergeCell ref="A39:A40"/>
    <mergeCell ref="B39:C40"/>
    <mergeCell ref="B41:C41"/>
    <mergeCell ref="M28:N28"/>
    <mergeCell ref="O28:Q28"/>
    <mergeCell ref="Q31:R31"/>
    <mergeCell ref="G32:J32"/>
    <mergeCell ref="Q32:R32"/>
    <mergeCell ref="A33:C33"/>
    <mergeCell ref="N33:Q33"/>
  </mergeCells>
  <phoneticPr fontId="4"/>
  <dataValidations count="2">
    <dataValidation type="list" allowBlank="1" showInputMessage="1" showErrorMessage="1" sqref="Q11:Q20" xr:uid="{00000000-0002-0000-0000-000000000000}">
      <formula1>$T$11:$T$17</formula1>
    </dataValidation>
    <dataValidation type="list" allowBlank="1" showInputMessage="1" showErrorMessage="1" sqref="B4:C4" xr:uid="{79F17987-5D86-4073-ABF4-30D88DB2E284}">
      <formula1>$S$4:$S$5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Ｐ明朝,標準"&amp;9様式06A-09
20221130</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showZeros="0" view="pageBreakPreview" zoomScaleNormal="100" zoomScaleSheetLayoutView="100" workbookViewId="0"/>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125" customWidth="1"/>
    <col min="9" max="9" width="9" customWidth="1"/>
    <col min="10" max="10" width="6.375" hidden="1" customWidth="1"/>
  </cols>
  <sheetData>
    <row r="1" spans="1:13" ht="21.75" thickBot="1">
      <c r="A1" s="40"/>
      <c r="B1" s="40"/>
      <c r="C1" s="40"/>
      <c r="D1" s="318" t="s">
        <v>156</v>
      </c>
      <c r="E1" s="318"/>
      <c r="F1" s="40"/>
      <c r="G1" s="205">
        <v>45230</v>
      </c>
      <c r="H1" s="145"/>
    </row>
    <row r="2" spans="1:13" ht="3.75" customHeight="1" thickTop="1">
      <c r="A2" s="40"/>
      <c r="B2" s="40"/>
      <c r="C2" s="40"/>
      <c r="D2" s="40"/>
      <c r="E2" s="41"/>
      <c r="F2" s="40"/>
      <c r="G2" s="152"/>
      <c r="H2" s="153"/>
    </row>
    <row r="3" spans="1:13" ht="21.75" customHeight="1">
      <c r="A3" s="247" t="s">
        <v>173</v>
      </c>
      <c r="B3" s="247"/>
      <c r="C3" s="247"/>
      <c r="D3" s="40"/>
      <c r="E3" s="40"/>
      <c r="F3" s="42" t="s">
        <v>193</v>
      </c>
      <c r="G3" s="154"/>
      <c r="H3" s="154"/>
      <c r="J3" t="s">
        <v>181</v>
      </c>
    </row>
    <row r="4" spans="1:13" ht="21.75" customHeight="1">
      <c r="A4" s="165" t="s">
        <v>153</v>
      </c>
      <c r="B4" s="310"/>
      <c r="C4" s="310"/>
      <c r="D4" s="323" t="s">
        <v>170</v>
      </c>
      <c r="E4" s="323"/>
      <c r="F4" s="43" t="s">
        <v>192</v>
      </c>
      <c r="G4" s="155"/>
      <c r="H4" s="155"/>
    </row>
    <row r="5" spans="1:13" ht="21.75" customHeight="1">
      <c r="A5" s="306" t="s">
        <v>3</v>
      </c>
      <c r="B5" s="306"/>
      <c r="C5" s="306"/>
      <c r="D5" s="40"/>
      <c r="E5" s="40"/>
      <c r="F5" s="42" t="s">
        <v>191</v>
      </c>
      <c r="G5" s="154"/>
      <c r="H5" s="154"/>
    </row>
    <row r="6" spans="1:13" ht="21.75" customHeight="1">
      <c r="A6" s="44"/>
      <c r="B6" s="44"/>
      <c r="C6" s="44"/>
      <c r="D6" s="40"/>
      <c r="E6" s="40"/>
      <c r="F6" s="43" t="s">
        <v>190</v>
      </c>
      <c r="G6" s="155"/>
      <c r="H6" s="156" t="s">
        <v>160</v>
      </c>
    </row>
    <row r="7" spans="1:13" ht="21.75" customHeight="1">
      <c r="A7" s="44"/>
      <c r="B7" s="44"/>
      <c r="C7" s="44"/>
      <c r="D7" s="40"/>
      <c r="E7" s="40"/>
      <c r="F7" s="43" t="s">
        <v>189</v>
      </c>
      <c r="G7" s="326" t="s">
        <v>195</v>
      </c>
      <c r="H7" s="326"/>
    </row>
    <row r="8" spans="1:13" ht="20.100000000000001" customHeight="1">
      <c r="A8" s="40"/>
      <c r="B8" s="40"/>
      <c r="C8" s="40"/>
      <c r="D8" s="40"/>
      <c r="E8" s="40"/>
      <c r="F8" s="40"/>
      <c r="G8" s="40"/>
      <c r="H8" s="40"/>
    </row>
    <row r="9" spans="1:13" ht="27.75" thickBot="1">
      <c r="A9" s="184" t="s">
        <v>176</v>
      </c>
      <c r="B9" s="324" t="s">
        <v>177</v>
      </c>
      <c r="C9" s="325"/>
      <c r="D9" s="319" t="s">
        <v>163</v>
      </c>
      <c r="E9" s="320"/>
      <c r="F9" s="139" t="s">
        <v>199</v>
      </c>
      <c r="G9" s="321" t="s">
        <v>157</v>
      </c>
      <c r="H9" s="322"/>
      <c r="I9" s="104"/>
      <c r="J9" s="104"/>
      <c r="K9" s="104"/>
      <c r="L9" s="104"/>
    </row>
    <row r="10" spans="1:13" ht="20.100000000000001" customHeight="1" thickTop="1">
      <c r="A10" s="185"/>
      <c r="B10" s="314"/>
      <c r="C10" s="315"/>
      <c r="D10" s="327"/>
      <c r="E10" s="328"/>
      <c r="F10" s="150"/>
      <c r="G10" s="329"/>
      <c r="H10" s="330"/>
      <c r="I10" s="108"/>
      <c r="J10" s="108" t="s">
        <v>13</v>
      </c>
      <c r="K10" s="108"/>
      <c r="L10" s="108"/>
      <c r="M10" s="109"/>
    </row>
    <row r="11" spans="1:13" ht="20.100000000000001" customHeight="1">
      <c r="A11" s="186"/>
      <c r="B11" s="213"/>
      <c r="C11" s="214"/>
      <c r="D11" s="331"/>
      <c r="E11" s="332"/>
      <c r="F11" s="128"/>
      <c r="G11" s="333"/>
      <c r="H11" s="334"/>
      <c r="I11" s="108"/>
      <c r="J11" s="108" t="s">
        <v>9</v>
      </c>
      <c r="K11" s="108"/>
      <c r="L11" s="108"/>
      <c r="M11" s="109"/>
    </row>
    <row r="12" spans="1:13" ht="20.100000000000001" customHeight="1">
      <c r="A12" s="186"/>
      <c r="B12" s="213"/>
      <c r="C12" s="214"/>
      <c r="D12" s="335"/>
      <c r="E12" s="332"/>
      <c r="F12" s="128"/>
      <c r="G12" s="333"/>
      <c r="H12" s="334"/>
      <c r="I12" s="108"/>
      <c r="J12" s="108" t="s">
        <v>10</v>
      </c>
      <c r="K12" s="108"/>
      <c r="L12" s="108"/>
      <c r="M12" s="109"/>
    </row>
    <row r="13" spans="1:13" ht="20.100000000000001" customHeight="1">
      <c r="A13" s="186"/>
      <c r="B13" s="213"/>
      <c r="C13" s="214"/>
      <c r="D13" s="335"/>
      <c r="E13" s="332"/>
      <c r="F13" s="128"/>
      <c r="G13" s="333"/>
      <c r="H13" s="334"/>
      <c r="I13" s="108"/>
      <c r="J13" s="108" t="s">
        <v>11</v>
      </c>
      <c r="K13" s="108"/>
      <c r="L13" s="108"/>
      <c r="M13" s="109"/>
    </row>
    <row r="14" spans="1:13" ht="20.100000000000001" customHeight="1">
      <c r="A14" s="186"/>
      <c r="B14" s="213"/>
      <c r="C14" s="214"/>
      <c r="D14" s="335"/>
      <c r="E14" s="332"/>
      <c r="F14" s="128"/>
      <c r="G14" s="333"/>
      <c r="H14" s="334"/>
      <c r="I14" s="108"/>
      <c r="J14" s="108" t="s">
        <v>14</v>
      </c>
      <c r="K14" s="108"/>
      <c r="L14" s="108"/>
      <c r="M14" s="109"/>
    </row>
    <row r="15" spans="1:13" ht="20.100000000000001" customHeight="1">
      <c r="A15" s="186"/>
      <c r="B15" s="213"/>
      <c r="C15" s="214"/>
      <c r="D15" s="331"/>
      <c r="E15" s="332"/>
      <c r="F15" s="128"/>
      <c r="G15" s="333"/>
      <c r="H15" s="334"/>
      <c r="I15" s="108"/>
      <c r="J15" s="108" t="s">
        <v>12</v>
      </c>
      <c r="K15" s="108"/>
      <c r="L15" s="108"/>
      <c r="M15" s="109"/>
    </row>
    <row r="16" spans="1:13" ht="20.100000000000001" customHeight="1">
      <c r="A16" s="186"/>
      <c r="B16" s="213"/>
      <c r="C16" s="214"/>
      <c r="D16" s="335"/>
      <c r="E16" s="332"/>
      <c r="F16" s="128"/>
      <c r="G16" s="333"/>
      <c r="H16" s="334"/>
      <c r="I16" s="108"/>
      <c r="J16" s="108"/>
      <c r="K16" s="108"/>
      <c r="L16" s="108"/>
      <c r="M16" s="109"/>
    </row>
    <row r="17" spans="1:14" ht="20.100000000000001" customHeight="1">
      <c r="A17" s="186"/>
      <c r="B17" s="213"/>
      <c r="C17" s="214"/>
      <c r="D17" s="335"/>
      <c r="E17" s="332"/>
      <c r="F17" s="128"/>
      <c r="G17" s="333"/>
      <c r="H17" s="334"/>
      <c r="I17" s="108"/>
      <c r="J17" s="108"/>
      <c r="K17" s="108"/>
      <c r="L17" s="108"/>
      <c r="M17" s="109"/>
    </row>
    <row r="18" spans="1:14" ht="20.100000000000001" customHeight="1">
      <c r="A18" s="186"/>
      <c r="B18" s="213"/>
      <c r="C18" s="214"/>
      <c r="D18" s="335"/>
      <c r="E18" s="332"/>
      <c r="F18" s="128"/>
      <c r="G18" s="333"/>
      <c r="H18" s="334"/>
      <c r="I18" s="108"/>
      <c r="J18" s="108"/>
      <c r="K18" s="108"/>
      <c r="L18" s="108"/>
      <c r="M18" s="109"/>
    </row>
    <row r="19" spans="1:14" ht="20.100000000000001" customHeight="1" thickBot="1">
      <c r="A19" s="187"/>
      <c r="B19" s="340"/>
      <c r="C19" s="341"/>
      <c r="D19" s="336"/>
      <c r="E19" s="337"/>
      <c r="F19" s="151"/>
      <c r="G19" s="338"/>
      <c r="H19" s="339"/>
      <c r="I19" s="108"/>
      <c r="J19" s="108"/>
      <c r="K19" s="108"/>
      <c r="L19" s="108"/>
      <c r="M19" s="109"/>
    </row>
    <row r="20" spans="1:14" ht="20.100000000000001" customHeight="1" thickTop="1">
      <c r="A20" s="53"/>
      <c r="B20" s="53"/>
      <c r="C20" s="54" t="s">
        <v>8</v>
      </c>
      <c r="D20" s="342">
        <f>SUM(D10:D19)</f>
        <v>0</v>
      </c>
      <c r="E20" s="343"/>
      <c r="F20" s="344"/>
      <c r="G20" s="344"/>
      <c r="H20" s="58"/>
      <c r="I20" s="108"/>
      <c r="J20" s="108"/>
      <c r="K20" s="108"/>
      <c r="L20" s="108"/>
      <c r="M20" s="109"/>
    </row>
    <row r="21" spans="1:14" ht="20.100000000000001" customHeight="1" thickBot="1">
      <c r="A21" s="40"/>
      <c r="B21" s="40"/>
      <c r="C21" s="40"/>
      <c r="D21" s="40"/>
      <c r="E21" s="40"/>
      <c r="F21" s="40"/>
      <c r="G21" s="40"/>
      <c r="H21" s="40"/>
      <c r="I21" s="108"/>
      <c r="J21" s="108"/>
      <c r="K21" s="108"/>
      <c r="L21" s="108"/>
      <c r="M21" s="109"/>
    </row>
    <row r="22" spans="1:14" ht="20.100000000000001" customHeight="1" thickBot="1">
      <c r="A22" s="220" t="s">
        <v>25</v>
      </c>
      <c r="B22" s="221"/>
      <c r="C22" s="222"/>
      <c r="D22" s="40"/>
      <c r="E22" s="40"/>
      <c r="F22" s="345" t="s">
        <v>2</v>
      </c>
      <c r="G22" s="346"/>
      <c r="H22" s="40"/>
      <c r="I22" s="109"/>
      <c r="L22" s="109"/>
      <c r="M22" s="109"/>
    </row>
    <row r="23" spans="1:14" ht="20.100000000000001" customHeight="1" thickTop="1">
      <c r="A23" s="59" t="s">
        <v>8</v>
      </c>
      <c r="B23" s="260">
        <f>D20</f>
        <v>0</v>
      </c>
      <c r="C23" s="261"/>
      <c r="D23" s="40" t="s">
        <v>162</v>
      </c>
      <c r="E23" s="40"/>
      <c r="F23" s="197" t="s">
        <v>15</v>
      </c>
      <c r="G23" s="198"/>
      <c r="H23" s="40"/>
      <c r="I23" s="109"/>
      <c r="L23" s="109"/>
      <c r="M23" s="109"/>
    </row>
    <row r="24" spans="1:14" ht="20.100000000000001" customHeight="1" thickBot="1">
      <c r="A24" s="61" t="s">
        <v>1</v>
      </c>
      <c r="B24" s="316"/>
      <c r="C24" s="317"/>
      <c r="D24" s="40" t="s">
        <v>162</v>
      </c>
      <c r="E24" s="40"/>
      <c r="F24" s="199" t="s">
        <v>21</v>
      </c>
      <c r="G24" s="200"/>
      <c r="H24" s="40"/>
      <c r="I24" s="109"/>
    </row>
    <row r="25" spans="1:14" ht="20.100000000000001" customHeight="1" thickBot="1">
      <c r="A25" s="63" t="s">
        <v>99</v>
      </c>
      <c r="B25" s="289">
        <f>SUM(B23+C24)</f>
        <v>0</v>
      </c>
      <c r="C25" s="274"/>
      <c r="D25" s="40" t="s">
        <v>162</v>
      </c>
      <c r="E25" s="40"/>
      <c r="F25" s="199" t="s">
        <v>22</v>
      </c>
      <c r="G25" s="200"/>
      <c r="H25" s="40"/>
      <c r="I25" s="109"/>
    </row>
    <row r="26" spans="1:14" ht="20.100000000000001" customHeight="1">
      <c r="A26" s="133" t="s">
        <v>152</v>
      </c>
      <c r="B26" s="134"/>
      <c r="C26" s="134"/>
      <c r="D26" s="40"/>
      <c r="E26" s="40"/>
      <c r="F26" s="201" t="s">
        <v>106</v>
      </c>
      <c r="G26" s="202"/>
      <c r="H26" s="40"/>
      <c r="I26" s="109"/>
    </row>
    <row r="27" spans="1:14" ht="20.100000000000001" customHeight="1">
      <c r="A27" s="162" t="s">
        <v>151</v>
      </c>
      <c r="B27" s="161"/>
      <c r="C27" s="161"/>
      <c r="D27" s="162" t="s">
        <v>166</v>
      </c>
      <c r="E27" s="161"/>
      <c r="F27" s="138" t="s">
        <v>23</v>
      </c>
      <c r="G27" s="203"/>
      <c r="H27" s="40"/>
    </row>
    <row r="28" spans="1:14" ht="20.100000000000001" customHeight="1">
      <c r="A28" s="162" t="s">
        <v>167</v>
      </c>
      <c r="B28" s="161"/>
      <c r="C28" s="161"/>
      <c r="D28" s="162" t="s">
        <v>168</v>
      </c>
      <c r="E28" s="161"/>
      <c r="F28" s="40"/>
      <c r="G28" s="40"/>
      <c r="H28" s="40"/>
    </row>
    <row r="29" spans="1:14" ht="20.100000000000001" customHeight="1">
      <c r="A29" s="162" t="s">
        <v>183</v>
      </c>
      <c r="B29" s="161"/>
      <c r="C29" s="161"/>
      <c r="D29" s="161"/>
      <c r="E29" s="161"/>
      <c r="F29" s="40"/>
      <c r="G29" s="40"/>
      <c r="H29" s="40"/>
    </row>
    <row r="30" spans="1:14" ht="20.100000000000001" customHeight="1">
      <c r="A30" s="168" t="s">
        <v>197</v>
      </c>
      <c r="B30" s="161"/>
      <c r="C30" s="161"/>
      <c r="D30" s="161"/>
      <c r="E30" s="161"/>
      <c r="F30" s="40"/>
      <c r="G30" s="40"/>
      <c r="H30" s="40"/>
    </row>
    <row r="31" spans="1:14" ht="20.100000000000001" customHeight="1">
      <c r="A31" s="168" t="s">
        <v>174</v>
      </c>
      <c r="B31" s="161"/>
      <c r="C31" s="161"/>
      <c r="D31" s="161"/>
      <c r="E31" s="161"/>
      <c r="F31" s="40"/>
      <c r="G31" s="40"/>
      <c r="H31" s="40"/>
      <c r="L31" s="135"/>
      <c r="M31" s="136"/>
      <c r="N31" s="136"/>
    </row>
    <row r="32" spans="1:14" ht="17.25" customHeight="1">
      <c r="A32" s="162" t="s">
        <v>165</v>
      </c>
      <c r="B32" s="161"/>
      <c r="C32" s="161"/>
      <c r="D32" s="161"/>
      <c r="E32" s="169"/>
      <c r="F32" s="40"/>
      <c r="G32" s="40"/>
      <c r="H32" s="131"/>
      <c r="I32" s="1"/>
      <c r="J32" s="1"/>
    </row>
    <row r="33" spans="1:13" ht="27.75" customHeight="1" thickBot="1">
      <c r="A33" s="40"/>
      <c r="B33" s="40"/>
      <c r="C33" s="40"/>
      <c r="D33" s="245" t="s">
        <v>158</v>
      </c>
      <c r="E33" s="245"/>
      <c r="F33" s="40"/>
      <c r="G33" s="206">
        <f>$G$1</f>
        <v>45230</v>
      </c>
      <c r="H33" s="118"/>
    </row>
    <row r="34" spans="1:13" ht="21.75" customHeight="1" thickTop="1">
      <c r="A34" s="247" t="s">
        <v>173</v>
      </c>
      <c r="B34" s="247"/>
      <c r="C34" s="247"/>
      <c r="D34" s="40"/>
      <c r="E34" s="40"/>
      <c r="F34" s="42" t="s">
        <v>193</v>
      </c>
      <c r="G34" s="58">
        <f>G3</f>
        <v>0</v>
      </c>
      <c r="H34" s="58"/>
    </row>
    <row r="35" spans="1:13" ht="21.75" customHeight="1">
      <c r="A35" s="142" t="s">
        <v>153</v>
      </c>
      <c r="B35" s="366">
        <f t="shared" ref="B35" si="0">$B$4</f>
        <v>0</v>
      </c>
      <c r="C35" s="366"/>
      <c r="D35" s="40"/>
      <c r="E35" s="40"/>
      <c r="F35" s="43" t="s">
        <v>192</v>
      </c>
      <c r="G35" s="146">
        <f>G4</f>
        <v>0</v>
      </c>
      <c r="H35" s="146"/>
    </row>
    <row r="36" spans="1:13" ht="21.75" customHeight="1">
      <c r="A36" s="306" t="s">
        <v>3</v>
      </c>
      <c r="B36" s="306"/>
      <c r="C36" s="306"/>
      <c r="D36" s="40"/>
      <c r="E36" s="40"/>
      <c r="F36" s="42" t="s">
        <v>191</v>
      </c>
      <c r="G36" s="58">
        <f>G5</f>
        <v>0</v>
      </c>
      <c r="H36" s="58"/>
    </row>
    <row r="37" spans="1:13" ht="21.75" customHeight="1">
      <c r="A37" s="44"/>
      <c r="B37" s="44"/>
      <c r="C37" s="44"/>
      <c r="D37" s="40"/>
      <c r="E37" s="40"/>
      <c r="F37" s="43" t="s">
        <v>190</v>
      </c>
      <c r="G37" s="146">
        <f t="shared" ref="G37:G38" si="1">G6</f>
        <v>0</v>
      </c>
      <c r="H37" s="147" t="s">
        <v>161</v>
      </c>
    </row>
    <row r="38" spans="1:13" ht="21.75" customHeight="1">
      <c r="A38" s="44"/>
      <c r="B38" s="44"/>
      <c r="C38" s="44"/>
      <c r="D38" s="40"/>
      <c r="E38" s="40"/>
      <c r="F38" s="43" t="s">
        <v>189</v>
      </c>
      <c r="G38" s="207" t="str">
        <f t="shared" si="1"/>
        <v>未登録</v>
      </c>
      <c r="H38" s="147"/>
    </row>
    <row r="39" spans="1:13" ht="20.100000000000001" customHeight="1">
      <c r="A39" s="40"/>
      <c r="B39" s="40"/>
      <c r="C39" s="40"/>
      <c r="D39" s="40"/>
      <c r="E39" s="40"/>
      <c r="F39" s="40"/>
      <c r="G39" s="40"/>
      <c r="H39" s="40"/>
    </row>
    <row r="40" spans="1:13" ht="27.75" thickBot="1">
      <c r="A40" s="188" t="s">
        <v>178</v>
      </c>
      <c r="B40" s="324" t="s">
        <v>177</v>
      </c>
      <c r="C40" s="325"/>
      <c r="D40" s="324" t="s">
        <v>163</v>
      </c>
      <c r="E40" s="325"/>
      <c r="F40" s="132" t="s">
        <v>199</v>
      </c>
      <c r="G40" s="324" t="s">
        <v>157</v>
      </c>
      <c r="H40" s="325"/>
      <c r="I40" s="104"/>
      <c r="J40" s="104"/>
      <c r="K40" s="104"/>
      <c r="L40" s="104"/>
    </row>
    <row r="41" spans="1:13" ht="20.100000000000001" customHeight="1" thickTop="1">
      <c r="A41" s="189">
        <f t="shared" ref="A41:B50" si="2">A10</f>
        <v>0</v>
      </c>
      <c r="B41" s="237">
        <f t="shared" si="2"/>
        <v>0</v>
      </c>
      <c r="C41" s="238"/>
      <c r="D41" s="349">
        <f t="shared" ref="D41:G50" si="3">D10</f>
        <v>0</v>
      </c>
      <c r="E41" s="350"/>
      <c r="F41" s="73">
        <f t="shared" si="3"/>
        <v>0</v>
      </c>
      <c r="G41" s="351">
        <f t="shared" si="3"/>
        <v>0</v>
      </c>
      <c r="H41" s="352"/>
      <c r="I41" s="108"/>
      <c r="J41" s="108" t="s">
        <v>13</v>
      </c>
      <c r="K41" s="108"/>
      <c r="L41" s="108"/>
      <c r="M41" s="109"/>
    </row>
    <row r="42" spans="1:13" ht="20.100000000000001" customHeight="1">
      <c r="A42" s="190">
        <f t="shared" si="2"/>
        <v>0</v>
      </c>
      <c r="B42" s="347">
        <f t="shared" si="2"/>
        <v>0</v>
      </c>
      <c r="C42" s="348"/>
      <c r="D42" s="355">
        <f t="shared" si="3"/>
        <v>0</v>
      </c>
      <c r="E42" s="356"/>
      <c r="F42" s="76">
        <f t="shared" si="3"/>
        <v>0</v>
      </c>
      <c r="G42" s="353">
        <f t="shared" si="3"/>
        <v>0</v>
      </c>
      <c r="H42" s="354"/>
      <c r="I42" s="108"/>
      <c r="J42" s="108" t="s">
        <v>9</v>
      </c>
      <c r="K42" s="108"/>
      <c r="L42" s="108"/>
      <c r="M42" s="109"/>
    </row>
    <row r="43" spans="1:13" ht="20.100000000000001" customHeight="1">
      <c r="A43" s="191">
        <f t="shared" si="2"/>
        <v>0</v>
      </c>
      <c r="B43" s="347">
        <f t="shared" si="2"/>
        <v>0</v>
      </c>
      <c r="C43" s="348"/>
      <c r="D43" s="355">
        <f t="shared" si="3"/>
        <v>0</v>
      </c>
      <c r="E43" s="356"/>
      <c r="F43" s="76">
        <f t="shared" si="3"/>
        <v>0</v>
      </c>
      <c r="G43" s="353">
        <f t="shared" si="3"/>
        <v>0</v>
      </c>
      <c r="H43" s="354"/>
      <c r="I43" s="108"/>
      <c r="J43" s="108" t="s">
        <v>10</v>
      </c>
      <c r="K43" s="108"/>
      <c r="L43" s="108"/>
      <c r="M43" s="109"/>
    </row>
    <row r="44" spans="1:13" ht="20.100000000000001" customHeight="1">
      <c r="A44" s="190">
        <f t="shared" si="2"/>
        <v>0</v>
      </c>
      <c r="B44" s="347">
        <f t="shared" si="2"/>
        <v>0</v>
      </c>
      <c r="C44" s="348"/>
      <c r="D44" s="355">
        <f t="shared" si="3"/>
        <v>0</v>
      </c>
      <c r="E44" s="356"/>
      <c r="F44" s="148">
        <f t="shared" si="3"/>
        <v>0</v>
      </c>
      <c r="G44" s="353">
        <f t="shared" si="3"/>
        <v>0</v>
      </c>
      <c r="H44" s="354"/>
      <c r="I44" s="108"/>
      <c r="J44" s="108" t="s">
        <v>11</v>
      </c>
      <c r="K44" s="108"/>
      <c r="L44" s="108"/>
      <c r="M44" s="109"/>
    </row>
    <row r="45" spans="1:13" ht="20.100000000000001" customHeight="1">
      <c r="A45" s="191">
        <f t="shared" si="2"/>
        <v>0</v>
      </c>
      <c r="B45" s="347">
        <f t="shared" si="2"/>
        <v>0</v>
      </c>
      <c r="C45" s="348"/>
      <c r="D45" s="355">
        <f t="shared" si="3"/>
        <v>0</v>
      </c>
      <c r="E45" s="356"/>
      <c r="F45" s="148">
        <f t="shared" si="3"/>
        <v>0</v>
      </c>
      <c r="G45" s="353">
        <f t="shared" si="3"/>
        <v>0</v>
      </c>
      <c r="H45" s="354"/>
      <c r="I45" s="108"/>
      <c r="J45" s="108" t="s">
        <v>14</v>
      </c>
      <c r="K45" s="108"/>
      <c r="L45" s="108"/>
      <c r="M45" s="109"/>
    </row>
    <row r="46" spans="1:13" ht="20.100000000000001" customHeight="1">
      <c r="A46" s="190">
        <f t="shared" si="2"/>
        <v>0</v>
      </c>
      <c r="B46" s="347">
        <f t="shared" si="2"/>
        <v>0</v>
      </c>
      <c r="C46" s="348"/>
      <c r="D46" s="357">
        <f t="shared" si="3"/>
        <v>0</v>
      </c>
      <c r="E46" s="356"/>
      <c r="F46" s="148">
        <f t="shared" si="3"/>
        <v>0</v>
      </c>
      <c r="G46" s="353">
        <f t="shared" si="3"/>
        <v>0</v>
      </c>
      <c r="H46" s="354"/>
      <c r="I46" s="108"/>
      <c r="J46" s="108" t="s">
        <v>12</v>
      </c>
      <c r="K46" s="108"/>
      <c r="L46" s="108"/>
      <c r="M46" s="109"/>
    </row>
    <row r="47" spans="1:13" ht="20.100000000000001" customHeight="1">
      <c r="A47" s="190">
        <f t="shared" si="2"/>
        <v>0</v>
      </c>
      <c r="B47" s="347">
        <f t="shared" si="2"/>
        <v>0</v>
      </c>
      <c r="C47" s="348"/>
      <c r="D47" s="357">
        <f t="shared" si="3"/>
        <v>0</v>
      </c>
      <c r="E47" s="356"/>
      <c r="F47" s="148">
        <f t="shared" si="3"/>
        <v>0</v>
      </c>
      <c r="G47" s="353">
        <f t="shared" si="3"/>
        <v>0</v>
      </c>
      <c r="H47" s="354"/>
      <c r="I47" s="108"/>
      <c r="J47" s="108"/>
      <c r="K47" s="108"/>
      <c r="L47" s="108"/>
      <c r="M47" s="109"/>
    </row>
    <row r="48" spans="1:13" ht="20.100000000000001" customHeight="1">
      <c r="A48" s="190">
        <f t="shared" si="2"/>
        <v>0</v>
      </c>
      <c r="B48" s="347">
        <f t="shared" si="2"/>
        <v>0</v>
      </c>
      <c r="C48" s="348"/>
      <c r="D48" s="357">
        <f t="shared" si="3"/>
        <v>0</v>
      </c>
      <c r="E48" s="356"/>
      <c r="F48" s="76">
        <f t="shared" si="3"/>
        <v>0</v>
      </c>
      <c r="G48" s="353">
        <f t="shared" si="3"/>
        <v>0</v>
      </c>
      <c r="H48" s="354"/>
      <c r="I48" s="108"/>
      <c r="J48" s="108"/>
      <c r="K48" s="108"/>
      <c r="L48" s="108"/>
      <c r="M48" s="109"/>
    </row>
    <row r="49" spans="1:13" ht="20.100000000000001" customHeight="1">
      <c r="A49" s="190">
        <f t="shared" si="2"/>
        <v>0</v>
      </c>
      <c r="B49" s="347">
        <f t="shared" si="2"/>
        <v>0</v>
      </c>
      <c r="C49" s="348"/>
      <c r="D49" s="355">
        <f t="shared" si="3"/>
        <v>0</v>
      </c>
      <c r="E49" s="356"/>
      <c r="F49" s="76">
        <f t="shared" si="3"/>
        <v>0</v>
      </c>
      <c r="G49" s="353">
        <f t="shared" si="3"/>
        <v>0</v>
      </c>
      <c r="H49" s="354"/>
      <c r="I49" s="108"/>
      <c r="J49" s="108"/>
      <c r="K49" s="108"/>
      <c r="L49" s="108"/>
      <c r="M49" s="109"/>
    </row>
    <row r="50" spans="1:13" ht="20.100000000000001" customHeight="1" thickBot="1">
      <c r="A50" s="192">
        <f t="shared" si="2"/>
        <v>0</v>
      </c>
      <c r="B50" s="364">
        <f t="shared" si="2"/>
        <v>0</v>
      </c>
      <c r="C50" s="365"/>
      <c r="D50" s="367">
        <f t="shared" si="3"/>
        <v>0</v>
      </c>
      <c r="E50" s="368"/>
      <c r="F50" s="149">
        <f t="shared" si="3"/>
        <v>0</v>
      </c>
      <c r="G50" s="358">
        <f t="shared" si="3"/>
        <v>0</v>
      </c>
      <c r="H50" s="359"/>
      <c r="I50" s="108"/>
      <c r="J50" s="108"/>
      <c r="K50" s="108"/>
      <c r="L50" s="108"/>
      <c r="M50" s="109"/>
    </row>
    <row r="51" spans="1:13" ht="20.100000000000001" customHeight="1" thickTop="1">
      <c r="A51" s="53"/>
      <c r="B51" s="53"/>
      <c r="C51" s="54" t="s">
        <v>8</v>
      </c>
      <c r="D51" s="360">
        <f>SUM(D41:E50)</f>
        <v>0</v>
      </c>
      <c r="E51" s="361"/>
      <c r="F51" s="362"/>
      <c r="G51" s="363"/>
      <c r="H51" s="58"/>
      <c r="I51" s="108"/>
      <c r="J51" s="108"/>
      <c r="K51" s="108"/>
      <c r="L51" s="108"/>
      <c r="M51" s="109"/>
    </row>
    <row r="52" spans="1:13" ht="20.100000000000001" customHeight="1" thickBot="1">
      <c r="A52" s="40"/>
      <c r="B52" s="40"/>
      <c r="C52" s="40"/>
      <c r="D52" s="40"/>
      <c r="E52" s="40"/>
      <c r="F52" s="40"/>
      <c r="G52" s="40"/>
      <c r="H52" s="40"/>
    </row>
    <row r="53" spans="1:13" ht="20.100000000000001" customHeight="1" thickBot="1">
      <c r="A53" s="220" t="s">
        <v>25</v>
      </c>
      <c r="B53" s="221"/>
      <c r="C53" s="222"/>
      <c r="D53" s="40"/>
      <c r="E53" s="40"/>
      <c r="F53" s="345" t="s">
        <v>2</v>
      </c>
      <c r="G53" s="346"/>
      <c r="H53" s="40"/>
    </row>
    <row r="54" spans="1:13" ht="20.100000000000001" customHeight="1" thickTop="1">
      <c r="A54" s="59" t="s">
        <v>8</v>
      </c>
      <c r="B54" s="260">
        <f>B23</f>
        <v>0</v>
      </c>
      <c r="C54" s="261"/>
      <c r="D54" s="40"/>
      <c r="E54" s="40"/>
      <c r="F54" s="182" t="s">
        <v>15</v>
      </c>
      <c r="G54" s="194">
        <f t="shared" ref="G54:G58" si="4">G23</f>
        <v>0</v>
      </c>
      <c r="H54" s="66"/>
    </row>
    <row r="55" spans="1:13" ht="20.100000000000001" customHeight="1" thickBot="1">
      <c r="A55" s="61" t="s">
        <v>1</v>
      </c>
      <c r="B55" s="316"/>
      <c r="C55" s="317"/>
      <c r="D55" s="40"/>
      <c r="E55" s="40"/>
      <c r="F55" s="183" t="s">
        <v>21</v>
      </c>
      <c r="G55" s="195">
        <f t="shared" si="4"/>
        <v>0</v>
      </c>
      <c r="H55" s="66"/>
    </row>
    <row r="56" spans="1:13" ht="20.100000000000001" customHeight="1" thickBot="1">
      <c r="A56" s="63" t="s">
        <v>99</v>
      </c>
      <c r="B56" s="273">
        <f>SUM(B54+C55)</f>
        <v>0</v>
      </c>
      <c r="C56" s="274"/>
      <c r="D56" s="40"/>
      <c r="E56" s="40"/>
      <c r="F56" s="183" t="s">
        <v>22</v>
      </c>
      <c r="G56" s="195">
        <f t="shared" si="4"/>
        <v>0</v>
      </c>
      <c r="H56" s="66"/>
    </row>
    <row r="57" spans="1:13" ht="20.100000000000001" customHeight="1">
      <c r="A57" s="40"/>
      <c r="B57" s="40"/>
      <c r="C57" s="40"/>
      <c r="D57" s="40"/>
      <c r="E57" s="40"/>
      <c r="F57" s="196" t="s">
        <v>106</v>
      </c>
      <c r="G57" s="195">
        <f t="shared" si="4"/>
        <v>0</v>
      </c>
      <c r="H57" s="66"/>
    </row>
    <row r="58" spans="1:13" ht="20.100000000000001" customHeight="1">
      <c r="A58" s="277" t="s">
        <v>19</v>
      </c>
      <c r="B58" s="278"/>
      <c r="C58" s="278"/>
      <c r="D58" s="279"/>
      <c r="E58" s="66"/>
      <c r="F58" s="137" t="s">
        <v>23</v>
      </c>
      <c r="G58" s="193">
        <f t="shared" si="4"/>
        <v>0</v>
      </c>
      <c r="H58" s="66"/>
    </row>
    <row r="59" spans="1:13" ht="20.100000000000001" customHeight="1">
      <c r="A59" s="143" t="s">
        <v>5</v>
      </c>
      <c r="B59" s="84" t="s">
        <v>108</v>
      </c>
      <c r="C59" s="144" t="s">
        <v>4</v>
      </c>
      <c r="D59" s="141" t="s">
        <v>20</v>
      </c>
      <c r="E59" s="66"/>
      <c r="F59" s="40"/>
      <c r="G59" s="68"/>
      <c r="H59" s="40"/>
      <c r="I59" s="1"/>
      <c r="J59" s="1"/>
    </row>
    <row r="60" spans="1:13" ht="20.100000000000001" customHeight="1">
      <c r="A60" s="86"/>
      <c r="B60" s="87"/>
      <c r="C60" s="40"/>
      <c r="D60" s="140" t="s">
        <v>159</v>
      </c>
      <c r="E60" s="40"/>
      <c r="F60" s="68" t="s">
        <v>155</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1"/>
    </row>
  </sheetData>
  <sheetProtection algorithmName="SHA-512" hashValue="z7Yc7ljjZUncaPLIcLprvA4028s3M0cHGvvSYQEaCzf0B9Injtt94LvADeSkSgVCjZHRfSz5wJmp6LZ0+kqwSw==" saltValue="cVRfDKNsIiUgfffuRbEq0w==" spinCount="100000" sheet="1" formatCells="0"/>
  <protectedRanges>
    <protectedRange sqref="A10:C19" name="範囲1_1"/>
  </protectedRanges>
  <mergeCells count="91">
    <mergeCell ref="B54:C54"/>
    <mergeCell ref="B56:C56"/>
    <mergeCell ref="A58:D58"/>
    <mergeCell ref="B4:C4"/>
    <mergeCell ref="A5:C5"/>
    <mergeCell ref="B35:C35"/>
    <mergeCell ref="A36:C36"/>
    <mergeCell ref="D50:E50"/>
    <mergeCell ref="D48:E48"/>
    <mergeCell ref="D44:E44"/>
    <mergeCell ref="D40:E40"/>
    <mergeCell ref="B46:C46"/>
    <mergeCell ref="B47:C47"/>
    <mergeCell ref="B48:C48"/>
    <mergeCell ref="B49:C49"/>
    <mergeCell ref="B42:C42"/>
    <mergeCell ref="G50:H50"/>
    <mergeCell ref="D51:E51"/>
    <mergeCell ref="F51:G51"/>
    <mergeCell ref="A53:C53"/>
    <mergeCell ref="F53:G53"/>
    <mergeCell ref="B50:C50"/>
    <mergeCell ref="G48:H48"/>
    <mergeCell ref="D49:E49"/>
    <mergeCell ref="G49:H49"/>
    <mergeCell ref="D46:E46"/>
    <mergeCell ref="G46:H46"/>
    <mergeCell ref="D47:E47"/>
    <mergeCell ref="G47:H47"/>
    <mergeCell ref="B43:C43"/>
    <mergeCell ref="B44:C44"/>
    <mergeCell ref="B45:C45"/>
    <mergeCell ref="D41:E41"/>
    <mergeCell ref="G41:H41"/>
    <mergeCell ref="B41:C41"/>
    <mergeCell ref="G44:H44"/>
    <mergeCell ref="D45:E45"/>
    <mergeCell ref="G45:H45"/>
    <mergeCell ref="D42:E42"/>
    <mergeCell ref="G42:H42"/>
    <mergeCell ref="D43:E43"/>
    <mergeCell ref="G43:H43"/>
    <mergeCell ref="A22:C22"/>
    <mergeCell ref="F22:G22"/>
    <mergeCell ref="G40:H40"/>
    <mergeCell ref="B23:C23"/>
    <mergeCell ref="B25:C25"/>
    <mergeCell ref="D33:E33"/>
    <mergeCell ref="A34:C34"/>
    <mergeCell ref="B40:C40"/>
    <mergeCell ref="B24:C24"/>
    <mergeCell ref="D19:E19"/>
    <mergeCell ref="G19:H19"/>
    <mergeCell ref="B18:C18"/>
    <mergeCell ref="B19:C19"/>
    <mergeCell ref="D20:E20"/>
    <mergeCell ref="F20:G20"/>
    <mergeCell ref="D17:E17"/>
    <mergeCell ref="G17:H17"/>
    <mergeCell ref="B16:C16"/>
    <mergeCell ref="B17:C17"/>
    <mergeCell ref="D18:E18"/>
    <mergeCell ref="G18:H18"/>
    <mergeCell ref="D15:E15"/>
    <mergeCell ref="G15:H15"/>
    <mergeCell ref="B14:C14"/>
    <mergeCell ref="B15:C15"/>
    <mergeCell ref="D16:E16"/>
    <mergeCell ref="G16:H16"/>
    <mergeCell ref="D13:E13"/>
    <mergeCell ref="G13:H13"/>
    <mergeCell ref="B12:C12"/>
    <mergeCell ref="B13:C13"/>
    <mergeCell ref="D14:E14"/>
    <mergeCell ref="G14:H14"/>
    <mergeCell ref="B55:C55"/>
    <mergeCell ref="D1:E1"/>
    <mergeCell ref="A3:C3"/>
    <mergeCell ref="D9:E9"/>
    <mergeCell ref="G9:H9"/>
    <mergeCell ref="D4:E4"/>
    <mergeCell ref="B9:C9"/>
    <mergeCell ref="G7:H7"/>
    <mergeCell ref="D10:E10"/>
    <mergeCell ref="G10:H10"/>
    <mergeCell ref="D11:E11"/>
    <mergeCell ref="G11:H11"/>
    <mergeCell ref="B10:C10"/>
    <mergeCell ref="B11:C11"/>
    <mergeCell ref="D12:E12"/>
    <mergeCell ref="G12:H12"/>
  </mergeCells>
  <phoneticPr fontId="4"/>
  <dataValidations count="1">
    <dataValidation type="list" allowBlank="1" showInputMessage="1" showErrorMessage="1" sqref="B4:C4" xr:uid="{5BE27EBC-3ED1-433A-885F-5DDFE3B4CF23}">
      <formula1>$J$3:$J$4</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Ｐ明朝,標準"&amp;9様式06A-09
20221130</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83" t="s">
        <v>30</v>
      </c>
      <c r="C1" s="383"/>
      <c r="D1" s="383"/>
      <c r="E1" s="383"/>
      <c r="F1" s="383"/>
      <c r="G1" s="383"/>
      <c r="H1" s="383"/>
      <c r="I1" s="383"/>
      <c r="J1" s="383"/>
      <c r="K1" s="101"/>
    </row>
    <row r="2" spans="1:11" ht="23.25" customHeight="1">
      <c r="A2" s="103"/>
      <c r="B2" s="103"/>
      <c r="C2" s="103"/>
      <c r="D2" s="103"/>
      <c r="E2" s="103"/>
      <c r="F2" s="103"/>
      <c r="G2" s="103"/>
      <c r="H2" s="103"/>
      <c r="I2" s="103"/>
      <c r="J2" s="103"/>
      <c r="K2" s="103"/>
    </row>
    <row r="3" spans="1:11" ht="23.25" customHeight="1">
      <c r="A3" s="170"/>
      <c r="B3" s="96" t="s">
        <v>27</v>
      </c>
      <c r="C3" s="103"/>
      <c r="D3" s="103"/>
      <c r="E3" s="103"/>
      <c r="F3" s="96" t="s">
        <v>29</v>
      </c>
      <c r="G3" s="103"/>
      <c r="H3" s="382"/>
      <c r="I3" s="382"/>
      <c r="J3" s="382"/>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84" t="s">
        <v>33</v>
      </c>
      <c r="C6" s="385"/>
      <c r="D6" s="98" t="s">
        <v>145</v>
      </c>
      <c r="E6" s="98"/>
      <c r="F6" s="98" t="s">
        <v>28</v>
      </c>
      <c r="G6" s="98"/>
      <c r="H6" s="99" t="s">
        <v>112</v>
      </c>
      <c r="I6" s="98"/>
      <c r="J6" s="384" t="s">
        <v>32</v>
      </c>
      <c r="K6" s="325"/>
    </row>
    <row r="7" spans="1:11" ht="23.25" customHeight="1" thickTop="1">
      <c r="A7" s="100" t="s">
        <v>125</v>
      </c>
      <c r="B7" s="386"/>
      <c r="C7" s="387"/>
      <c r="D7" s="171"/>
      <c r="E7" s="93" t="s">
        <v>113</v>
      </c>
      <c r="F7" s="176"/>
      <c r="G7" s="93" t="s">
        <v>59</v>
      </c>
      <c r="H7" s="176"/>
      <c r="I7" s="93" t="s">
        <v>57</v>
      </c>
      <c r="J7" s="388">
        <f t="shared" ref="J7:J37" si="0">(D7*F7)+H7</f>
        <v>0</v>
      </c>
      <c r="K7" s="389"/>
    </row>
    <row r="8" spans="1:11" ht="23.25" customHeight="1">
      <c r="A8" s="100" t="s">
        <v>126</v>
      </c>
      <c r="B8" s="372"/>
      <c r="C8" s="373"/>
      <c r="D8" s="172"/>
      <c r="E8" s="94" t="s">
        <v>113</v>
      </c>
      <c r="F8" s="174"/>
      <c r="G8" s="94" t="s">
        <v>59</v>
      </c>
      <c r="H8" s="174"/>
      <c r="I8" s="94" t="s">
        <v>57</v>
      </c>
      <c r="J8" s="374">
        <f t="shared" si="0"/>
        <v>0</v>
      </c>
      <c r="K8" s="375"/>
    </row>
    <row r="9" spans="1:11" ht="23.25" customHeight="1">
      <c r="A9" s="100" t="s">
        <v>127</v>
      </c>
      <c r="B9" s="372"/>
      <c r="C9" s="373"/>
      <c r="D9" s="172"/>
      <c r="E9" s="94" t="s">
        <v>113</v>
      </c>
      <c r="F9" s="174"/>
      <c r="G9" s="94" t="s">
        <v>59</v>
      </c>
      <c r="H9" s="174"/>
      <c r="I9" s="94" t="s">
        <v>57</v>
      </c>
      <c r="J9" s="374">
        <f t="shared" si="0"/>
        <v>0</v>
      </c>
      <c r="K9" s="375"/>
    </row>
    <row r="10" spans="1:11" ht="23.25" customHeight="1">
      <c r="A10" s="100" t="s">
        <v>128</v>
      </c>
      <c r="B10" s="372"/>
      <c r="C10" s="373"/>
      <c r="D10" s="172"/>
      <c r="E10" s="94" t="s">
        <v>113</v>
      </c>
      <c r="F10" s="174"/>
      <c r="G10" s="94" t="s">
        <v>59</v>
      </c>
      <c r="H10" s="174"/>
      <c r="I10" s="94" t="s">
        <v>57</v>
      </c>
      <c r="J10" s="374">
        <f t="shared" si="0"/>
        <v>0</v>
      </c>
      <c r="K10" s="375"/>
    </row>
    <row r="11" spans="1:11" ht="23.25" customHeight="1">
      <c r="A11" s="100" t="s">
        <v>129</v>
      </c>
      <c r="B11" s="372"/>
      <c r="C11" s="373"/>
      <c r="D11" s="172"/>
      <c r="E11" s="94" t="s">
        <v>113</v>
      </c>
      <c r="F11" s="174"/>
      <c r="G11" s="94" t="s">
        <v>59</v>
      </c>
      <c r="H11" s="174"/>
      <c r="I11" s="94" t="s">
        <v>57</v>
      </c>
      <c r="J11" s="374">
        <f t="shared" si="0"/>
        <v>0</v>
      </c>
      <c r="K11" s="375"/>
    </row>
    <row r="12" spans="1:11" ht="23.25" customHeight="1">
      <c r="A12" s="100" t="s">
        <v>130</v>
      </c>
      <c r="B12" s="372"/>
      <c r="C12" s="373"/>
      <c r="D12" s="172"/>
      <c r="E12" s="94" t="s">
        <v>113</v>
      </c>
      <c r="F12" s="174"/>
      <c r="G12" s="94" t="s">
        <v>59</v>
      </c>
      <c r="H12" s="174"/>
      <c r="I12" s="94" t="s">
        <v>57</v>
      </c>
      <c r="J12" s="374">
        <f t="shared" si="0"/>
        <v>0</v>
      </c>
      <c r="K12" s="375"/>
    </row>
    <row r="13" spans="1:11" ht="23.25" customHeight="1">
      <c r="A13" s="100" t="s">
        <v>131</v>
      </c>
      <c r="B13" s="372"/>
      <c r="C13" s="373"/>
      <c r="D13" s="172"/>
      <c r="E13" s="94" t="s">
        <v>113</v>
      </c>
      <c r="F13" s="174"/>
      <c r="G13" s="94" t="s">
        <v>59</v>
      </c>
      <c r="H13" s="174"/>
      <c r="I13" s="94" t="s">
        <v>57</v>
      </c>
      <c r="J13" s="374">
        <f t="shared" si="0"/>
        <v>0</v>
      </c>
      <c r="K13" s="375"/>
    </row>
    <row r="14" spans="1:11" ht="23.25" customHeight="1">
      <c r="A14" s="100" t="s">
        <v>132</v>
      </c>
      <c r="B14" s="372"/>
      <c r="C14" s="373"/>
      <c r="D14" s="172"/>
      <c r="E14" s="94" t="s">
        <v>113</v>
      </c>
      <c r="F14" s="174"/>
      <c r="G14" s="94" t="s">
        <v>59</v>
      </c>
      <c r="H14" s="174"/>
      <c r="I14" s="94" t="s">
        <v>57</v>
      </c>
      <c r="J14" s="374">
        <f t="shared" si="0"/>
        <v>0</v>
      </c>
      <c r="K14" s="375"/>
    </row>
    <row r="15" spans="1:11" ht="23.25" customHeight="1">
      <c r="A15" s="100" t="s">
        <v>133</v>
      </c>
      <c r="B15" s="372"/>
      <c r="C15" s="373"/>
      <c r="D15" s="172"/>
      <c r="E15" s="94" t="s">
        <v>113</v>
      </c>
      <c r="F15" s="174"/>
      <c r="G15" s="94" t="s">
        <v>59</v>
      </c>
      <c r="H15" s="174"/>
      <c r="I15" s="94" t="s">
        <v>57</v>
      </c>
      <c r="J15" s="374">
        <f t="shared" si="0"/>
        <v>0</v>
      </c>
      <c r="K15" s="375"/>
    </row>
    <row r="16" spans="1:11" ht="23.25" customHeight="1">
      <c r="A16" s="100" t="s">
        <v>134</v>
      </c>
      <c r="B16" s="372"/>
      <c r="C16" s="373"/>
      <c r="D16" s="172"/>
      <c r="E16" s="94" t="s">
        <v>113</v>
      </c>
      <c r="F16" s="174"/>
      <c r="G16" s="94" t="s">
        <v>59</v>
      </c>
      <c r="H16" s="174"/>
      <c r="I16" s="94" t="s">
        <v>57</v>
      </c>
      <c r="J16" s="374">
        <f t="shared" si="0"/>
        <v>0</v>
      </c>
      <c r="K16" s="375"/>
    </row>
    <row r="17" spans="1:11" ht="23.25" customHeight="1">
      <c r="A17" s="100" t="s">
        <v>135</v>
      </c>
      <c r="B17" s="372"/>
      <c r="C17" s="373"/>
      <c r="D17" s="172"/>
      <c r="E17" s="94" t="s">
        <v>113</v>
      </c>
      <c r="F17" s="174"/>
      <c r="G17" s="94" t="s">
        <v>59</v>
      </c>
      <c r="H17" s="174"/>
      <c r="I17" s="94" t="s">
        <v>57</v>
      </c>
      <c r="J17" s="374">
        <f t="shared" si="0"/>
        <v>0</v>
      </c>
      <c r="K17" s="375"/>
    </row>
    <row r="18" spans="1:11" ht="23.25" customHeight="1">
      <c r="A18" s="100" t="s">
        <v>136</v>
      </c>
      <c r="B18" s="372"/>
      <c r="C18" s="373"/>
      <c r="D18" s="172"/>
      <c r="E18" s="94" t="s">
        <v>113</v>
      </c>
      <c r="F18" s="174"/>
      <c r="G18" s="94" t="s">
        <v>59</v>
      </c>
      <c r="H18" s="174"/>
      <c r="I18" s="94" t="s">
        <v>57</v>
      </c>
      <c r="J18" s="374">
        <f t="shared" si="0"/>
        <v>0</v>
      </c>
      <c r="K18" s="375"/>
    </row>
    <row r="19" spans="1:11" ht="23.25" customHeight="1">
      <c r="A19" s="100" t="s">
        <v>137</v>
      </c>
      <c r="B19" s="372"/>
      <c r="C19" s="373"/>
      <c r="D19" s="172"/>
      <c r="E19" s="94" t="s">
        <v>113</v>
      </c>
      <c r="F19" s="174"/>
      <c r="G19" s="94" t="s">
        <v>59</v>
      </c>
      <c r="H19" s="174"/>
      <c r="I19" s="94" t="s">
        <v>57</v>
      </c>
      <c r="J19" s="374">
        <f t="shared" si="0"/>
        <v>0</v>
      </c>
      <c r="K19" s="375"/>
    </row>
    <row r="20" spans="1:11" ht="23.25" customHeight="1">
      <c r="A20" s="100" t="s">
        <v>138</v>
      </c>
      <c r="B20" s="372"/>
      <c r="C20" s="373"/>
      <c r="D20" s="172"/>
      <c r="E20" s="94" t="s">
        <v>113</v>
      </c>
      <c r="F20" s="174"/>
      <c r="G20" s="94" t="s">
        <v>59</v>
      </c>
      <c r="H20" s="174"/>
      <c r="I20" s="94" t="s">
        <v>57</v>
      </c>
      <c r="J20" s="374">
        <f t="shared" si="0"/>
        <v>0</v>
      </c>
      <c r="K20" s="375"/>
    </row>
    <row r="21" spans="1:11" ht="23.25" customHeight="1">
      <c r="A21" s="100" t="s">
        <v>139</v>
      </c>
      <c r="B21" s="372"/>
      <c r="C21" s="373"/>
      <c r="D21" s="172"/>
      <c r="E21" s="94" t="s">
        <v>113</v>
      </c>
      <c r="F21" s="174"/>
      <c r="G21" s="94" t="s">
        <v>59</v>
      </c>
      <c r="H21" s="174"/>
      <c r="I21" s="94" t="s">
        <v>57</v>
      </c>
      <c r="J21" s="374">
        <f t="shared" si="0"/>
        <v>0</v>
      </c>
      <c r="K21" s="375"/>
    </row>
    <row r="22" spans="1:11" ht="23.25" customHeight="1">
      <c r="A22" s="100" t="s">
        <v>140</v>
      </c>
      <c r="B22" s="372"/>
      <c r="C22" s="373"/>
      <c r="D22" s="172"/>
      <c r="E22" s="94" t="s">
        <v>113</v>
      </c>
      <c r="F22" s="174"/>
      <c r="G22" s="94" t="s">
        <v>59</v>
      </c>
      <c r="H22" s="174"/>
      <c r="I22" s="94" t="s">
        <v>57</v>
      </c>
      <c r="J22" s="374">
        <f t="shared" si="0"/>
        <v>0</v>
      </c>
      <c r="K22" s="375"/>
    </row>
    <row r="23" spans="1:11" ht="23.25" customHeight="1">
      <c r="A23" s="100" t="s">
        <v>141</v>
      </c>
      <c r="B23" s="372"/>
      <c r="C23" s="373"/>
      <c r="D23" s="172"/>
      <c r="E23" s="94" t="s">
        <v>113</v>
      </c>
      <c r="F23" s="174"/>
      <c r="G23" s="94" t="s">
        <v>59</v>
      </c>
      <c r="H23" s="174"/>
      <c r="I23" s="94" t="s">
        <v>57</v>
      </c>
      <c r="J23" s="374">
        <f t="shared" si="0"/>
        <v>0</v>
      </c>
      <c r="K23" s="375"/>
    </row>
    <row r="24" spans="1:11" ht="23.25" customHeight="1">
      <c r="A24" s="100" t="s">
        <v>142</v>
      </c>
      <c r="B24" s="372"/>
      <c r="C24" s="373"/>
      <c r="D24" s="172"/>
      <c r="E24" s="94" t="s">
        <v>113</v>
      </c>
      <c r="F24" s="174"/>
      <c r="G24" s="94" t="s">
        <v>59</v>
      </c>
      <c r="H24" s="174"/>
      <c r="I24" s="94" t="s">
        <v>57</v>
      </c>
      <c r="J24" s="374">
        <f t="shared" si="0"/>
        <v>0</v>
      </c>
      <c r="K24" s="375"/>
    </row>
    <row r="25" spans="1:11" ht="23.25" customHeight="1">
      <c r="A25" s="100" t="s">
        <v>143</v>
      </c>
      <c r="B25" s="372"/>
      <c r="C25" s="373"/>
      <c r="D25" s="172"/>
      <c r="E25" s="94" t="s">
        <v>113</v>
      </c>
      <c r="F25" s="174"/>
      <c r="G25" s="94" t="s">
        <v>59</v>
      </c>
      <c r="H25" s="174"/>
      <c r="I25" s="94" t="s">
        <v>57</v>
      </c>
      <c r="J25" s="374">
        <f t="shared" si="0"/>
        <v>0</v>
      </c>
      <c r="K25" s="375"/>
    </row>
    <row r="26" spans="1:11" ht="23.25" customHeight="1">
      <c r="A26" s="100" t="s">
        <v>144</v>
      </c>
      <c r="B26" s="372"/>
      <c r="C26" s="373"/>
      <c r="D26" s="172"/>
      <c r="E26" s="94" t="s">
        <v>113</v>
      </c>
      <c r="F26" s="174"/>
      <c r="G26" s="94" t="s">
        <v>59</v>
      </c>
      <c r="H26" s="174"/>
      <c r="I26" s="94" t="s">
        <v>57</v>
      </c>
      <c r="J26" s="374">
        <f t="shared" si="0"/>
        <v>0</v>
      </c>
      <c r="K26" s="375"/>
    </row>
    <row r="27" spans="1:11" ht="23.25" customHeight="1">
      <c r="A27" s="100" t="s">
        <v>114</v>
      </c>
      <c r="B27" s="372"/>
      <c r="C27" s="373"/>
      <c r="D27" s="172"/>
      <c r="E27" s="94" t="s">
        <v>113</v>
      </c>
      <c r="F27" s="174"/>
      <c r="G27" s="94" t="s">
        <v>59</v>
      </c>
      <c r="H27" s="174"/>
      <c r="I27" s="94" t="s">
        <v>57</v>
      </c>
      <c r="J27" s="374">
        <f t="shared" si="0"/>
        <v>0</v>
      </c>
      <c r="K27" s="375"/>
    </row>
    <row r="28" spans="1:11" ht="23.25" customHeight="1">
      <c r="A28" s="100" t="s">
        <v>115</v>
      </c>
      <c r="B28" s="372"/>
      <c r="C28" s="373"/>
      <c r="D28" s="172"/>
      <c r="E28" s="94" t="s">
        <v>113</v>
      </c>
      <c r="F28" s="174"/>
      <c r="G28" s="94" t="s">
        <v>59</v>
      </c>
      <c r="H28" s="174"/>
      <c r="I28" s="94" t="s">
        <v>57</v>
      </c>
      <c r="J28" s="374">
        <f t="shared" si="0"/>
        <v>0</v>
      </c>
      <c r="K28" s="375"/>
    </row>
    <row r="29" spans="1:11" ht="23.25" customHeight="1">
      <c r="A29" s="100" t="s">
        <v>116</v>
      </c>
      <c r="B29" s="372"/>
      <c r="C29" s="373"/>
      <c r="D29" s="172"/>
      <c r="E29" s="94" t="s">
        <v>113</v>
      </c>
      <c r="F29" s="174"/>
      <c r="G29" s="94" t="s">
        <v>59</v>
      </c>
      <c r="H29" s="174"/>
      <c r="I29" s="94" t="s">
        <v>57</v>
      </c>
      <c r="J29" s="374">
        <f t="shared" si="0"/>
        <v>0</v>
      </c>
      <c r="K29" s="375"/>
    </row>
    <row r="30" spans="1:11" ht="23.25" customHeight="1">
      <c r="A30" s="100" t="s">
        <v>117</v>
      </c>
      <c r="B30" s="372"/>
      <c r="C30" s="373"/>
      <c r="D30" s="172"/>
      <c r="E30" s="94" t="s">
        <v>113</v>
      </c>
      <c r="F30" s="174"/>
      <c r="G30" s="94" t="s">
        <v>59</v>
      </c>
      <c r="H30" s="174"/>
      <c r="I30" s="94" t="s">
        <v>57</v>
      </c>
      <c r="J30" s="374">
        <f t="shared" si="0"/>
        <v>0</v>
      </c>
      <c r="K30" s="375"/>
    </row>
    <row r="31" spans="1:11" ht="23.25" customHeight="1">
      <c r="A31" s="100" t="s">
        <v>118</v>
      </c>
      <c r="B31" s="372"/>
      <c r="C31" s="373"/>
      <c r="D31" s="172"/>
      <c r="E31" s="94" t="s">
        <v>113</v>
      </c>
      <c r="F31" s="174"/>
      <c r="G31" s="94" t="s">
        <v>59</v>
      </c>
      <c r="H31" s="174"/>
      <c r="I31" s="94" t="s">
        <v>57</v>
      </c>
      <c r="J31" s="374">
        <f t="shared" si="0"/>
        <v>0</v>
      </c>
      <c r="K31" s="375"/>
    </row>
    <row r="32" spans="1:11" ht="23.25" customHeight="1">
      <c r="A32" s="100" t="s">
        <v>119</v>
      </c>
      <c r="B32" s="372"/>
      <c r="C32" s="373"/>
      <c r="D32" s="172"/>
      <c r="E32" s="94" t="s">
        <v>113</v>
      </c>
      <c r="F32" s="174"/>
      <c r="G32" s="94" t="s">
        <v>59</v>
      </c>
      <c r="H32" s="174"/>
      <c r="I32" s="94" t="s">
        <v>57</v>
      </c>
      <c r="J32" s="374">
        <f t="shared" si="0"/>
        <v>0</v>
      </c>
      <c r="K32" s="375"/>
    </row>
    <row r="33" spans="1:11" ht="23.25" customHeight="1">
      <c r="A33" s="100" t="s">
        <v>120</v>
      </c>
      <c r="B33" s="372"/>
      <c r="C33" s="373"/>
      <c r="D33" s="172"/>
      <c r="E33" s="94" t="s">
        <v>113</v>
      </c>
      <c r="F33" s="174"/>
      <c r="G33" s="94" t="s">
        <v>59</v>
      </c>
      <c r="H33" s="174"/>
      <c r="I33" s="94" t="s">
        <v>57</v>
      </c>
      <c r="J33" s="374">
        <f t="shared" si="0"/>
        <v>0</v>
      </c>
      <c r="K33" s="375"/>
    </row>
    <row r="34" spans="1:11" ht="23.25" customHeight="1">
      <c r="A34" s="100" t="s">
        <v>121</v>
      </c>
      <c r="B34" s="372"/>
      <c r="C34" s="373"/>
      <c r="D34" s="172"/>
      <c r="E34" s="94" t="s">
        <v>113</v>
      </c>
      <c r="F34" s="174"/>
      <c r="G34" s="94" t="s">
        <v>59</v>
      </c>
      <c r="H34" s="174"/>
      <c r="I34" s="94" t="s">
        <v>57</v>
      </c>
      <c r="J34" s="374">
        <f t="shared" si="0"/>
        <v>0</v>
      </c>
      <c r="K34" s="375"/>
    </row>
    <row r="35" spans="1:11" ht="23.25" customHeight="1">
      <c r="A35" s="100" t="s">
        <v>122</v>
      </c>
      <c r="B35" s="372"/>
      <c r="C35" s="373"/>
      <c r="D35" s="172"/>
      <c r="E35" s="94" t="s">
        <v>113</v>
      </c>
      <c r="F35" s="174"/>
      <c r="G35" s="94" t="s">
        <v>59</v>
      </c>
      <c r="H35" s="174"/>
      <c r="I35" s="94" t="s">
        <v>57</v>
      </c>
      <c r="J35" s="374">
        <f t="shared" si="0"/>
        <v>0</v>
      </c>
      <c r="K35" s="375"/>
    </row>
    <row r="36" spans="1:11" ht="23.25" customHeight="1">
      <c r="A36" s="100" t="s">
        <v>123</v>
      </c>
      <c r="B36" s="372"/>
      <c r="C36" s="373"/>
      <c r="D36" s="172"/>
      <c r="E36" s="94" t="s">
        <v>113</v>
      </c>
      <c r="F36" s="174"/>
      <c r="G36" s="94" t="s">
        <v>59</v>
      </c>
      <c r="H36" s="174"/>
      <c r="I36" s="94" t="s">
        <v>57</v>
      </c>
      <c r="J36" s="374">
        <f t="shared" si="0"/>
        <v>0</v>
      </c>
      <c r="K36" s="375"/>
    </row>
    <row r="37" spans="1:11" ht="23.25" customHeight="1">
      <c r="A37" s="100" t="s">
        <v>124</v>
      </c>
      <c r="B37" s="376"/>
      <c r="C37" s="377"/>
      <c r="D37" s="173"/>
      <c r="E37" s="95" t="s">
        <v>113</v>
      </c>
      <c r="F37" s="175"/>
      <c r="G37" s="95" t="s">
        <v>59</v>
      </c>
      <c r="H37" s="175"/>
      <c r="I37" s="95" t="s">
        <v>57</v>
      </c>
      <c r="J37" s="378">
        <f t="shared" si="0"/>
        <v>0</v>
      </c>
      <c r="K37" s="379"/>
    </row>
    <row r="38" spans="1:11" ht="23.25" customHeight="1">
      <c r="A38" s="380" t="s">
        <v>149</v>
      </c>
      <c r="B38" s="380"/>
      <c r="C38" s="380"/>
      <c r="D38" s="380"/>
      <c r="E38" s="380"/>
      <c r="F38" s="380"/>
      <c r="G38" s="381"/>
      <c r="H38" s="277" t="s">
        <v>31</v>
      </c>
      <c r="I38" s="369"/>
      <c r="J38" s="370">
        <f>SUM(J7:K37)</f>
        <v>0</v>
      </c>
      <c r="K38" s="371"/>
    </row>
  </sheetData>
  <sheetProtection sheet="1" formatCells="0"/>
  <protectedRanges>
    <protectedRange sqref="H3 A3 B7:D37 F7:F37 H7:H37" name="範囲1"/>
  </protectedRanges>
  <mergeCells count="69">
    <mergeCell ref="B8:C8"/>
    <mergeCell ref="J8:K8"/>
    <mergeCell ref="H3:J3"/>
    <mergeCell ref="B1:J1"/>
    <mergeCell ref="B6:C6"/>
    <mergeCell ref="J6:K6"/>
    <mergeCell ref="B7:C7"/>
    <mergeCell ref="J7:K7"/>
    <mergeCell ref="B9:C9"/>
    <mergeCell ref="J9:K9"/>
    <mergeCell ref="B10:C10"/>
    <mergeCell ref="J10:K10"/>
    <mergeCell ref="B11:C11"/>
    <mergeCell ref="J11:K11"/>
    <mergeCell ref="B12:C12"/>
    <mergeCell ref="J12:K12"/>
    <mergeCell ref="B13:C13"/>
    <mergeCell ref="J13:K13"/>
    <mergeCell ref="B14:C14"/>
    <mergeCell ref="J14:K14"/>
    <mergeCell ref="B15:C15"/>
    <mergeCell ref="J15:K15"/>
    <mergeCell ref="B16:C16"/>
    <mergeCell ref="J16:K16"/>
    <mergeCell ref="B17:C17"/>
    <mergeCell ref="J17:K17"/>
    <mergeCell ref="B18:C18"/>
    <mergeCell ref="J18:K18"/>
    <mergeCell ref="B19:C19"/>
    <mergeCell ref="J19:K19"/>
    <mergeCell ref="B20:C20"/>
    <mergeCell ref="J20:K20"/>
    <mergeCell ref="B21:C21"/>
    <mergeCell ref="J21:K21"/>
    <mergeCell ref="B22:C22"/>
    <mergeCell ref="J22:K22"/>
    <mergeCell ref="B23:C23"/>
    <mergeCell ref="J23:K23"/>
    <mergeCell ref="B24:C24"/>
    <mergeCell ref="J24:K24"/>
    <mergeCell ref="B25:C25"/>
    <mergeCell ref="J25:K25"/>
    <mergeCell ref="B26:C26"/>
    <mergeCell ref="J26:K26"/>
    <mergeCell ref="B27:C27"/>
    <mergeCell ref="J27:K27"/>
    <mergeCell ref="B28:C28"/>
    <mergeCell ref="J28:K28"/>
    <mergeCell ref="B29:C29"/>
    <mergeCell ref="J29:K29"/>
    <mergeCell ref="B30:C30"/>
    <mergeCell ref="J30:K30"/>
    <mergeCell ref="B31:C31"/>
    <mergeCell ref="J31:K31"/>
    <mergeCell ref="B32:C32"/>
    <mergeCell ref="J32:K32"/>
    <mergeCell ref="B33:C33"/>
    <mergeCell ref="J33:K33"/>
    <mergeCell ref="B34:C34"/>
    <mergeCell ref="J34:K34"/>
    <mergeCell ref="B35:C35"/>
    <mergeCell ref="J35:K35"/>
    <mergeCell ref="H38:I38"/>
    <mergeCell ref="J38:K38"/>
    <mergeCell ref="B36:C36"/>
    <mergeCell ref="J36:K36"/>
    <mergeCell ref="B37:C37"/>
    <mergeCell ref="J37:K37"/>
    <mergeCell ref="A38:G38"/>
  </mergeCells>
  <phoneticPr fontId="4"/>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Ｐ明朝,標準"&amp;9様式06A-08
20221130</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540" t="s">
        <v>98</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541" t="s">
        <v>80</v>
      </c>
      <c r="AD2" s="541"/>
      <c r="AE2" s="541"/>
      <c r="AF2" s="542">
        <v>41054</v>
      </c>
      <c r="AG2" s="542"/>
      <c r="AH2" s="542"/>
      <c r="AI2" s="542"/>
      <c r="AJ2" s="542"/>
      <c r="AK2" s="542"/>
      <c r="AL2" s="35"/>
      <c r="AM2" s="33"/>
      <c r="AN2" s="8"/>
    </row>
    <row r="3" spans="1:43" s="4" customFormat="1" ht="2.25" customHeight="1">
      <c r="AN3" s="14"/>
    </row>
    <row r="4" spans="1:43" ht="14.25" customHeight="1">
      <c r="B4" s="533" t="str">
        <f>'指定請求書 外注工事用'!N7</f>
        <v>未登録</v>
      </c>
      <c r="C4" s="590"/>
      <c r="D4" s="590"/>
      <c r="E4" s="590"/>
      <c r="F4" s="590"/>
      <c r="G4" s="590"/>
      <c r="H4" s="590"/>
      <c r="I4" s="590"/>
      <c r="J4" s="590"/>
      <c r="K4" s="590"/>
      <c r="L4" s="590"/>
      <c r="M4" s="535"/>
      <c r="N4" s="590"/>
      <c r="O4" s="4"/>
      <c r="AN4" s="8"/>
    </row>
    <row r="5" spans="1:43" ht="14.25" customHeight="1">
      <c r="B5" s="591"/>
      <c r="C5" s="591"/>
      <c r="D5" s="591"/>
      <c r="E5" s="591"/>
      <c r="F5" s="591"/>
      <c r="G5" s="591"/>
      <c r="H5" s="591"/>
      <c r="I5" s="591"/>
      <c r="J5" s="591"/>
      <c r="K5" s="591"/>
      <c r="L5" s="591"/>
      <c r="M5" s="591"/>
      <c r="N5" s="591"/>
      <c r="O5" s="4"/>
      <c r="AC5" s="504" t="s">
        <v>70</v>
      </c>
      <c r="AD5" s="504"/>
      <c r="AE5" s="504"/>
      <c r="AF5" s="504" t="s">
        <v>69</v>
      </c>
      <c r="AG5" s="504"/>
      <c r="AH5" s="504"/>
      <c r="AI5" s="532" t="s">
        <v>68</v>
      </c>
      <c r="AJ5" s="532"/>
      <c r="AK5" s="532"/>
      <c r="AN5" s="8"/>
    </row>
    <row r="6" spans="1:43" s="4" customFormat="1" ht="14.25" customHeight="1">
      <c r="B6" s="537" t="s">
        <v>76</v>
      </c>
      <c r="C6" s="537"/>
      <c r="D6" s="592">
        <f>'指定請求書 外注工事用'!N4</f>
        <v>0</v>
      </c>
      <c r="E6" s="592"/>
      <c r="F6" s="592"/>
      <c r="G6" s="592"/>
      <c r="H6" s="592"/>
      <c r="I6" s="592"/>
      <c r="O6" s="34"/>
      <c r="AC6" s="504"/>
      <c r="AD6" s="504"/>
      <c r="AE6" s="504"/>
      <c r="AF6" s="504"/>
      <c r="AG6" s="504"/>
      <c r="AH6" s="504"/>
      <c r="AI6" s="504"/>
      <c r="AJ6" s="504"/>
      <c r="AK6" s="504"/>
      <c r="AN6" s="105"/>
      <c r="AO6" s="105"/>
      <c r="AP6" s="105"/>
      <c r="AQ6" s="105"/>
    </row>
    <row r="7" spans="1:43" s="4" customFormat="1" ht="14.25" customHeight="1">
      <c r="B7" s="537" t="s">
        <v>74</v>
      </c>
      <c r="C7" s="537"/>
      <c r="D7" s="592">
        <f>'指定請求書 外注工事用'!N5</f>
        <v>0</v>
      </c>
      <c r="E7" s="592"/>
      <c r="F7" s="592"/>
      <c r="G7" s="592"/>
      <c r="H7" s="592"/>
      <c r="I7" s="592"/>
      <c r="AC7" s="504"/>
      <c r="AD7" s="504"/>
      <c r="AE7" s="504"/>
      <c r="AF7" s="504"/>
      <c r="AG7" s="504"/>
      <c r="AH7" s="504"/>
      <c r="AI7" s="504"/>
      <c r="AJ7" s="504"/>
      <c r="AK7" s="504"/>
      <c r="AN7" s="105" t="s">
        <v>146</v>
      </c>
      <c r="AO7" s="105"/>
      <c r="AP7" s="105"/>
      <c r="AQ7" s="105"/>
    </row>
    <row r="8" spans="1:43" ht="6" customHeight="1">
      <c r="N8" s="4"/>
      <c r="AC8" s="504"/>
      <c r="AD8" s="504"/>
      <c r="AE8" s="504"/>
      <c r="AF8" s="504"/>
      <c r="AG8" s="504"/>
      <c r="AH8" s="504"/>
      <c r="AI8" s="504"/>
      <c r="AJ8" s="504"/>
      <c r="AK8" s="504"/>
      <c r="AN8" s="106" t="s">
        <v>96</v>
      </c>
      <c r="AO8" s="106"/>
      <c r="AP8" s="106"/>
      <c r="AQ8" s="106"/>
    </row>
    <row r="9" spans="1:43" ht="14.25" customHeight="1">
      <c r="B9" s="593" t="s">
        <v>95</v>
      </c>
      <c r="C9" s="593"/>
      <c r="D9" s="594">
        <v>41100</v>
      </c>
      <c r="E9" s="594"/>
      <c r="F9" s="594"/>
      <c r="G9" s="594"/>
      <c r="H9" s="594"/>
      <c r="I9" s="594"/>
      <c r="J9" s="33"/>
      <c r="K9" s="33"/>
      <c r="L9" s="4"/>
      <c r="M9" s="4"/>
      <c r="N9" s="4"/>
      <c r="O9" s="4"/>
      <c r="P9" s="4"/>
      <c r="Q9" s="4"/>
      <c r="R9" s="4"/>
      <c r="S9" s="4"/>
      <c r="T9" s="4"/>
      <c r="U9" s="4"/>
      <c r="V9" s="4"/>
      <c r="W9" s="4"/>
      <c r="X9" s="4"/>
      <c r="Y9" s="33"/>
      <c r="AC9" s="504"/>
      <c r="AD9" s="504"/>
      <c r="AE9" s="504"/>
      <c r="AF9" s="504"/>
      <c r="AG9" s="504"/>
      <c r="AH9" s="504"/>
      <c r="AI9" s="504"/>
      <c r="AJ9" s="504"/>
      <c r="AK9" s="504"/>
      <c r="AN9" s="106" t="s">
        <v>93</v>
      </c>
      <c r="AO9" s="106"/>
      <c r="AP9" s="106"/>
      <c r="AQ9" s="106"/>
    </row>
    <row r="10" spans="1:43" s="4" customFormat="1" ht="5.45" customHeight="1">
      <c r="AN10" s="105" t="s">
        <v>97</v>
      </c>
      <c r="AO10" s="105"/>
      <c r="AP10" s="105"/>
      <c r="AQ10" s="105"/>
    </row>
    <row r="11" spans="1:43" s="4" customFormat="1" ht="9.6" customHeight="1">
      <c r="B11" s="505" t="s">
        <v>66</v>
      </c>
      <c r="C11" s="506"/>
      <c r="D11" s="506"/>
      <c r="E11" s="506"/>
      <c r="F11" s="507"/>
      <c r="G11" s="30"/>
      <c r="H11" s="505" t="s">
        <v>65</v>
      </c>
      <c r="I11" s="508"/>
      <c r="J11" s="508"/>
      <c r="K11" s="508"/>
      <c r="L11" s="509"/>
      <c r="M11" s="28"/>
      <c r="N11" s="505" t="s">
        <v>64</v>
      </c>
      <c r="O11" s="508"/>
      <c r="P11" s="508"/>
      <c r="Q11" s="508"/>
      <c r="R11" s="509"/>
      <c r="T11" s="510" t="s">
        <v>62</v>
      </c>
      <c r="U11" s="511"/>
      <c r="V11" s="511"/>
      <c r="W11" s="511"/>
      <c r="X11" s="512"/>
      <c r="AN11" s="105" t="s">
        <v>94</v>
      </c>
      <c r="AO11" s="105"/>
      <c r="AP11" s="105"/>
      <c r="AQ11" s="105"/>
    </row>
    <row r="12" spans="1:43" s="4" customFormat="1" ht="9.9499999999999993" customHeight="1">
      <c r="B12" s="513">
        <f>SUM(T32)</f>
        <v>0</v>
      </c>
      <c r="C12" s="514"/>
      <c r="D12" s="514"/>
      <c r="E12" s="514"/>
      <c r="F12" s="514"/>
      <c r="G12" s="27" t="s">
        <v>87</v>
      </c>
      <c r="H12" s="513">
        <f>SUM(X32)</f>
        <v>0</v>
      </c>
      <c r="I12" s="514"/>
      <c r="J12" s="514"/>
      <c r="K12" s="514"/>
      <c r="L12" s="519"/>
      <c r="M12" s="26" t="s">
        <v>87</v>
      </c>
      <c r="N12" s="513">
        <f>SUM(AJ32)</f>
        <v>0</v>
      </c>
      <c r="O12" s="514"/>
      <c r="P12" s="514"/>
      <c r="Q12" s="514"/>
      <c r="R12" s="519"/>
      <c r="S12" s="27" t="s">
        <v>86</v>
      </c>
      <c r="T12" s="513">
        <f>SUM(B12-H12-N12)</f>
        <v>0</v>
      </c>
      <c r="U12" s="514"/>
      <c r="V12" s="514"/>
      <c r="W12" s="514"/>
      <c r="X12" s="519"/>
      <c r="AN12" s="105" t="s">
        <v>147</v>
      </c>
      <c r="AO12" s="105"/>
      <c r="AP12" s="105"/>
      <c r="AQ12" s="105"/>
    </row>
    <row r="13" spans="1:43" s="4" customFormat="1" ht="9.9499999999999993" customHeight="1">
      <c r="B13" s="515"/>
      <c r="C13" s="516"/>
      <c r="D13" s="516"/>
      <c r="E13" s="516"/>
      <c r="F13" s="516"/>
      <c r="G13" s="29"/>
      <c r="H13" s="515"/>
      <c r="I13" s="516"/>
      <c r="J13" s="516"/>
      <c r="K13" s="516"/>
      <c r="L13" s="520"/>
      <c r="N13" s="515"/>
      <c r="O13" s="516"/>
      <c r="P13" s="516"/>
      <c r="Q13" s="516"/>
      <c r="R13" s="520"/>
      <c r="T13" s="515"/>
      <c r="U13" s="516"/>
      <c r="V13" s="516"/>
      <c r="W13" s="516"/>
      <c r="X13" s="520"/>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517" t="s">
        <v>63</v>
      </c>
      <c r="U15" s="517"/>
      <c r="V15" s="517"/>
      <c r="W15" s="517"/>
      <c r="X15" s="517"/>
      <c r="Y15" s="517"/>
      <c r="Z15" s="517"/>
      <c r="AA15" s="517"/>
      <c r="AB15" s="517"/>
      <c r="AN15" s="105" t="s">
        <v>90</v>
      </c>
      <c r="AO15" s="105"/>
      <c r="AP15" s="105"/>
      <c r="AQ15" s="105"/>
    </row>
    <row r="16" spans="1:43" s="4" customFormat="1" ht="9.9499999999999993" customHeight="1" thickBot="1">
      <c r="B16" s="510" t="s">
        <v>62</v>
      </c>
      <c r="C16" s="511"/>
      <c r="D16" s="511"/>
      <c r="E16" s="511"/>
      <c r="F16" s="512"/>
      <c r="H16" s="510" t="s">
        <v>61</v>
      </c>
      <c r="I16" s="511"/>
      <c r="J16" s="511"/>
      <c r="K16" s="511"/>
      <c r="L16" s="512"/>
      <c r="N16" s="505" t="s">
        <v>60</v>
      </c>
      <c r="O16" s="508"/>
      <c r="P16" s="508"/>
      <c r="Q16" s="508"/>
      <c r="R16" s="509"/>
      <c r="T16" s="518"/>
      <c r="U16" s="518"/>
      <c r="V16" s="518"/>
      <c r="W16" s="518"/>
      <c r="X16" s="518"/>
      <c r="Y16" s="518"/>
      <c r="Z16" s="518"/>
      <c r="AA16" s="518"/>
      <c r="AB16" s="518"/>
      <c r="AN16" s="105" t="s">
        <v>89</v>
      </c>
      <c r="AO16" s="105"/>
      <c r="AP16" s="105"/>
      <c r="AQ16" s="105"/>
    </row>
    <row r="17" spans="2:43" s="4" customFormat="1" ht="9.6" customHeight="1">
      <c r="B17" s="513">
        <f>SUM(T12)</f>
        <v>0</v>
      </c>
      <c r="C17" s="514"/>
      <c r="D17" s="514"/>
      <c r="E17" s="514"/>
      <c r="F17" s="519"/>
      <c r="G17" s="27" t="s">
        <v>88</v>
      </c>
      <c r="H17" s="513">
        <f>SUM(B17*5%)</f>
        <v>0</v>
      </c>
      <c r="I17" s="514"/>
      <c r="J17" s="514"/>
      <c r="K17" s="514"/>
      <c r="L17" s="519"/>
      <c r="M17" s="26" t="s">
        <v>87</v>
      </c>
      <c r="N17" s="513">
        <f>SUM(B12*0.2%)</f>
        <v>0</v>
      </c>
      <c r="O17" s="514"/>
      <c r="P17" s="514"/>
      <c r="Q17" s="514"/>
      <c r="R17" s="519"/>
      <c r="S17" s="26" t="s">
        <v>86</v>
      </c>
      <c r="T17" s="521">
        <f>SUM(B17+H17-N17)</f>
        <v>0</v>
      </c>
      <c r="U17" s="522"/>
      <c r="V17" s="522"/>
      <c r="W17" s="522"/>
      <c r="X17" s="522"/>
      <c r="Y17" s="522"/>
      <c r="Z17" s="522"/>
      <c r="AA17" s="522"/>
      <c r="AB17" s="523"/>
      <c r="AN17" s="105" t="s">
        <v>148</v>
      </c>
      <c r="AO17" s="105"/>
      <c r="AP17" s="105"/>
      <c r="AQ17" s="105"/>
    </row>
    <row r="18" spans="2:43" s="4" customFormat="1" ht="9.9499999999999993" customHeight="1" thickBot="1">
      <c r="B18" s="515"/>
      <c r="C18" s="516"/>
      <c r="D18" s="516"/>
      <c r="E18" s="516"/>
      <c r="F18" s="520"/>
      <c r="H18" s="515"/>
      <c r="I18" s="516"/>
      <c r="J18" s="516"/>
      <c r="K18" s="516"/>
      <c r="L18" s="520"/>
      <c r="N18" s="515"/>
      <c r="O18" s="516"/>
      <c r="P18" s="516"/>
      <c r="Q18" s="516"/>
      <c r="R18" s="520"/>
      <c r="T18" s="524"/>
      <c r="U18" s="525"/>
      <c r="V18" s="525"/>
      <c r="W18" s="525"/>
      <c r="X18" s="525"/>
      <c r="Y18" s="525"/>
      <c r="Z18" s="525"/>
      <c r="AA18" s="525"/>
      <c r="AB18" s="526"/>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18" t="s">
        <v>56</v>
      </c>
      <c r="C20" s="418"/>
      <c r="D20" s="418"/>
      <c r="E20" s="418"/>
      <c r="F20" s="418"/>
      <c r="G20" s="418"/>
      <c r="H20" s="22"/>
      <c r="I20" s="21"/>
      <c r="J20" s="21"/>
      <c r="K20" s="21"/>
      <c r="L20" s="19"/>
      <c r="M20" s="21"/>
      <c r="N20" s="21"/>
      <c r="O20" s="21"/>
      <c r="P20" s="21"/>
      <c r="Q20" s="21"/>
      <c r="R20" s="21"/>
      <c r="S20" s="20"/>
      <c r="T20" s="20"/>
      <c r="U20" s="20"/>
      <c r="V20" s="19"/>
    </row>
    <row r="21" spans="2:43" s="8" customFormat="1" ht="15.6" customHeight="1" thickBot="1">
      <c r="B21" s="420" t="s">
        <v>55</v>
      </c>
      <c r="C21" s="421"/>
      <c r="D21" s="424"/>
      <c r="E21" s="478" t="s">
        <v>41</v>
      </c>
      <c r="F21" s="588"/>
      <c r="G21" s="588"/>
      <c r="H21" s="588"/>
      <c r="I21" s="588"/>
      <c r="J21" s="588"/>
      <c r="K21" s="588"/>
      <c r="L21" s="589"/>
      <c r="M21" s="423" t="s">
        <v>54</v>
      </c>
      <c r="N21" s="421"/>
      <c r="O21" s="424"/>
      <c r="P21" s="420" t="s">
        <v>53</v>
      </c>
      <c r="Q21" s="421"/>
      <c r="R21" s="421"/>
      <c r="S21" s="17" t="s">
        <v>6</v>
      </c>
      <c r="T21" s="423" t="s">
        <v>52</v>
      </c>
      <c r="U21" s="421"/>
      <c r="V21" s="421"/>
      <c r="W21" s="18" t="s">
        <v>6</v>
      </c>
      <c r="X21" s="420" t="s">
        <v>51</v>
      </c>
      <c r="Y21" s="421"/>
      <c r="Z21" s="422"/>
      <c r="AA21" s="478" t="s">
        <v>85</v>
      </c>
      <c r="AB21" s="479"/>
      <c r="AC21" s="479"/>
      <c r="AD21" s="478" t="s">
        <v>48</v>
      </c>
      <c r="AE21" s="479"/>
      <c r="AF21" s="480"/>
      <c r="AG21" s="17" t="s">
        <v>6</v>
      </c>
      <c r="AH21" s="481" t="s">
        <v>47</v>
      </c>
      <c r="AI21" s="482"/>
      <c r="AJ21" s="478" t="s">
        <v>4</v>
      </c>
      <c r="AK21" s="479"/>
      <c r="AL21" s="503"/>
    </row>
    <row r="22" spans="2:43" s="8" customFormat="1" ht="15.6" customHeight="1" thickTop="1">
      <c r="B22" s="488"/>
      <c r="C22" s="489"/>
      <c r="D22" s="578"/>
      <c r="E22" s="415" t="str">
        <f>IF('指定請求書 外注工事用'!A11="","",'指定請求書 外注工事用'!A11)</f>
        <v/>
      </c>
      <c r="F22" s="416"/>
      <c r="G22" s="416"/>
      <c r="H22" s="416"/>
      <c r="I22" s="416"/>
      <c r="J22" s="416"/>
      <c r="K22" s="416"/>
      <c r="L22" s="417"/>
      <c r="M22" s="579">
        <f>'指定請求書 外注工事用'!D11</f>
        <v>0</v>
      </c>
      <c r="N22" s="447"/>
      <c r="O22" s="580"/>
      <c r="P22" s="579">
        <f>'指定請求書 外注工事用'!G11</f>
        <v>0</v>
      </c>
      <c r="Q22" s="447"/>
      <c r="R22" s="447"/>
      <c r="S22" s="15" t="e">
        <f t="shared" ref="S22:S31" si="0">SUM(P22/M22)</f>
        <v>#DIV/0!</v>
      </c>
      <c r="T22" s="579">
        <f>'指定請求書 外注工事用'!J11</f>
        <v>0</v>
      </c>
      <c r="U22" s="447"/>
      <c r="V22" s="447"/>
      <c r="W22" s="16" t="e">
        <f t="shared" ref="W22:W31" si="1">SUM(T22/M22)</f>
        <v>#DIV/0!</v>
      </c>
      <c r="X22" s="579">
        <v>0</v>
      </c>
      <c r="Y22" s="447"/>
      <c r="Z22" s="580"/>
      <c r="AA22" s="561">
        <f t="shared" ref="AA22:AA31" si="2">SUM(T22-X22)</f>
        <v>0</v>
      </c>
      <c r="AB22" s="562"/>
      <c r="AC22" s="563"/>
      <c r="AD22" s="581">
        <f t="shared" ref="AD22:AD31" si="3">SUM(M22-P22-T22)</f>
        <v>0</v>
      </c>
      <c r="AE22" s="582"/>
      <c r="AF22" s="446"/>
      <c r="AG22" s="15" t="e">
        <f t="shared" ref="AG22:AG31" si="4">SUM(AD22/M22)</f>
        <v>#DIV/0!</v>
      </c>
      <c r="AH22" s="583" t="str">
        <f>IF('指定請求書 外注工事用'!Q11="","",'指定請求書 外注工事用'!Q11)</f>
        <v/>
      </c>
      <c r="AI22" s="584"/>
      <c r="AJ22" s="585"/>
      <c r="AK22" s="586"/>
      <c r="AL22" s="587"/>
    </row>
    <row r="23" spans="2:43" s="8" customFormat="1" ht="15.6" customHeight="1">
      <c r="B23" s="466"/>
      <c r="C23" s="467"/>
      <c r="D23" s="546"/>
      <c r="E23" s="415" t="str">
        <f>IF('指定請求書 外注工事用'!A12="","",'指定請求書 外注工事用'!A12)</f>
        <v/>
      </c>
      <c r="F23" s="416"/>
      <c r="G23" s="416"/>
      <c r="H23" s="416"/>
      <c r="I23" s="416"/>
      <c r="J23" s="416"/>
      <c r="K23" s="416"/>
      <c r="L23" s="417"/>
      <c r="M23" s="547">
        <f>'指定請求書 外注工事用'!D12</f>
        <v>0</v>
      </c>
      <c r="N23" s="410"/>
      <c r="O23" s="548"/>
      <c r="P23" s="547">
        <f>'指定請求書 外注工事用'!G12</f>
        <v>0</v>
      </c>
      <c r="Q23" s="410"/>
      <c r="R23" s="410"/>
      <c r="S23" s="12" t="e">
        <f t="shared" si="0"/>
        <v>#DIV/0!</v>
      </c>
      <c r="T23" s="547">
        <f>'指定請求書 外注工事用'!J12</f>
        <v>0</v>
      </c>
      <c r="U23" s="410"/>
      <c r="V23" s="410"/>
      <c r="W23" s="13" t="e">
        <f t="shared" si="1"/>
        <v>#DIV/0!</v>
      </c>
      <c r="X23" s="547">
        <v>0</v>
      </c>
      <c r="Y23" s="410"/>
      <c r="Z23" s="548"/>
      <c r="AA23" s="561">
        <f t="shared" si="2"/>
        <v>0</v>
      </c>
      <c r="AB23" s="562"/>
      <c r="AC23" s="563"/>
      <c r="AD23" s="561">
        <f t="shared" si="3"/>
        <v>0</v>
      </c>
      <c r="AE23" s="562"/>
      <c r="AF23" s="409"/>
      <c r="AG23" s="12" t="e">
        <f t="shared" si="4"/>
        <v>#DIV/0!</v>
      </c>
      <c r="AH23" s="469" t="str">
        <f>IF('指定請求書 外注工事用'!Q12="","",'指定請求書 外注工事用'!Q12)</f>
        <v/>
      </c>
      <c r="AI23" s="471"/>
      <c r="AJ23" s="558"/>
      <c r="AK23" s="559"/>
      <c r="AL23" s="560"/>
    </row>
    <row r="24" spans="2:43" s="8" customFormat="1" ht="15.6" customHeight="1">
      <c r="B24" s="466"/>
      <c r="C24" s="467"/>
      <c r="D24" s="546"/>
      <c r="E24" s="415" t="str">
        <f>IF('指定請求書 外注工事用'!A13="","",'指定請求書 外注工事用'!A13)</f>
        <v/>
      </c>
      <c r="F24" s="416"/>
      <c r="G24" s="416"/>
      <c r="H24" s="416"/>
      <c r="I24" s="416"/>
      <c r="J24" s="416"/>
      <c r="K24" s="416"/>
      <c r="L24" s="417"/>
      <c r="M24" s="547">
        <f>'指定請求書 外注工事用'!D13</f>
        <v>0</v>
      </c>
      <c r="N24" s="410"/>
      <c r="O24" s="548"/>
      <c r="P24" s="547">
        <f>'指定請求書 外注工事用'!G13</f>
        <v>0</v>
      </c>
      <c r="Q24" s="410"/>
      <c r="R24" s="410"/>
      <c r="S24" s="12" t="e">
        <f t="shared" si="0"/>
        <v>#DIV/0!</v>
      </c>
      <c r="T24" s="547">
        <f>'指定請求書 外注工事用'!J13</f>
        <v>0</v>
      </c>
      <c r="U24" s="410"/>
      <c r="V24" s="410"/>
      <c r="W24" s="13" t="e">
        <f t="shared" si="1"/>
        <v>#DIV/0!</v>
      </c>
      <c r="X24" s="547">
        <v>0</v>
      </c>
      <c r="Y24" s="410"/>
      <c r="Z24" s="548"/>
      <c r="AA24" s="561">
        <f t="shared" si="2"/>
        <v>0</v>
      </c>
      <c r="AB24" s="562"/>
      <c r="AC24" s="563"/>
      <c r="AD24" s="561">
        <f t="shared" si="3"/>
        <v>0</v>
      </c>
      <c r="AE24" s="562"/>
      <c r="AF24" s="409"/>
      <c r="AG24" s="12" t="e">
        <f t="shared" si="4"/>
        <v>#DIV/0!</v>
      </c>
      <c r="AH24" s="469" t="str">
        <f>IF('指定請求書 外注工事用'!Q13="","",'指定請求書 外注工事用'!Q13)</f>
        <v/>
      </c>
      <c r="AI24" s="471"/>
      <c r="AJ24" s="558"/>
      <c r="AK24" s="559"/>
      <c r="AL24" s="560"/>
    </row>
    <row r="25" spans="2:43" s="8" customFormat="1" ht="15.6" customHeight="1">
      <c r="B25" s="466"/>
      <c r="C25" s="467"/>
      <c r="D25" s="546"/>
      <c r="E25" s="415" t="str">
        <f>IF('指定請求書 外注工事用'!A14="","",'指定請求書 外注工事用'!A14)</f>
        <v/>
      </c>
      <c r="F25" s="416"/>
      <c r="G25" s="416"/>
      <c r="H25" s="416"/>
      <c r="I25" s="416"/>
      <c r="J25" s="416"/>
      <c r="K25" s="416"/>
      <c r="L25" s="417"/>
      <c r="M25" s="547">
        <f>'指定請求書 外注工事用'!D14</f>
        <v>0</v>
      </c>
      <c r="N25" s="410"/>
      <c r="O25" s="548"/>
      <c r="P25" s="547">
        <f>'指定請求書 外注工事用'!G14</f>
        <v>0</v>
      </c>
      <c r="Q25" s="410"/>
      <c r="R25" s="410"/>
      <c r="S25" s="12" t="e">
        <f t="shared" si="0"/>
        <v>#DIV/0!</v>
      </c>
      <c r="T25" s="547">
        <f>'指定請求書 外注工事用'!J14</f>
        <v>0</v>
      </c>
      <c r="U25" s="410"/>
      <c r="V25" s="410"/>
      <c r="W25" s="13" t="e">
        <f t="shared" si="1"/>
        <v>#DIV/0!</v>
      </c>
      <c r="X25" s="547">
        <v>0</v>
      </c>
      <c r="Y25" s="410"/>
      <c r="Z25" s="548"/>
      <c r="AA25" s="561">
        <f t="shared" si="2"/>
        <v>0</v>
      </c>
      <c r="AB25" s="562"/>
      <c r="AC25" s="563"/>
      <c r="AD25" s="561">
        <f t="shared" si="3"/>
        <v>0</v>
      </c>
      <c r="AE25" s="562"/>
      <c r="AF25" s="409"/>
      <c r="AG25" s="12" t="e">
        <f t="shared" si="4"/>
        <v>#DIV/0!</v>
      </c>
      <c r="AH25" s="469" t="str">
        <f>IF('指定請求書 外注工事用'!Q14="","",'指定請求書 外注工事用'!Q14)</f>
        <v/>
      </c>
      <c r="AI25" s="471"/>
      <c r="AJ25" s="558"/>
      <c r="AK25" s="559"/>
      <c r="AL25" s="560"/>
    </row>
    <row r="26" spans="2:43" s="8" customFormat="1" ht="15.6" customHeight="1">
      <c r="B26" s="466"/>
      <c r="C26" s="467"/>
      <c r="D26" s="546"/>
      <c r="E26" s="415" t="str">
        <f>IF('指定請求書 外注工事用'!A15="","",'指定請求書 外注工事用'!A15)</f>
        <v/>
      </c>
      <c r="F26" s="416"/>
      <c r="G26" s="416"/>
      <c r="H26" s="416"/>
      <c r="I26" s="416"/>
      <c r="J26" s="416"/>
      <c r="K26" s="416"/>
      <c r="L26" s="417"/>
      <c r="M26" s="547">
        <f>'指定請求書 外注工事用'!D15</f>
        <v>0</v>
      </c>
      <c r="N26" s="410"/>
      <c r="O26" s="548"/>
      <c r="P26" s="547">
        <f>'指定請求書 外注工事用'!G15</f>
        <v>0</v>
      </c>
      <c r="Q26" s="410"/>
      <c r="R26" s="410"/>
      <c r="S26" s="12" t="e">
        <f t="shared" si="0"/>
        <v>#DIV/0!</v>
      </c>
      <c r="T26" s="547">
        <f>'指定請求書 外注工事用'!J15</f>
        <v>0</v>
      </c>
      <c r="U26" s="410"/>
      <c r="V26" s="410"/>
      <c r="W26" s="13" t="e">
        <f t="shared" si="1"/>
        <v>#DIV/0!</v>
      </c>
      <c r="X26" s="547">
        <v>0</v>
      </c>
      <c r="Y26" s="410"/>
      <c r="Z26" s="548"/>
      <c r="AA26" s="561">
        <f t="shared" si="2"/>
        <v>0</v>
      </c>
      <c r="AB26" s="562"/>
      <c r="AC26" s="563"/>
      <c r="AD26" s="561">
        <f t="shared" si="3"/>
        <v>0</v>
      </c>
      <c r="AE26" s="562"/>
      <c r="AF26" s="409"/>
      <c r="AG26" s="12" t="e">
        <f t="shared" si="4"/>
        <v>#DIV/0!</v>
      </c>
      <c r="AH26" s="469" t="str">
        <f>IF('指定請求書 外注工事用'!Q15="","",'指定請求書 外注工事用'!Q15)</f>
        <v/>
      </c>
      <c r="AI26" s="471"/>
      <c r="AJ26" s="558"/>
      <c r="AK26" s="559"/>
      <c r="AL26" s="560"/>
    </row>
    <row r="27" spans="2:43" s="8" customFormat="1" ht="15.6" customHeight="1">
      <c r="B27" s="466"/>
      <c r="C27" s="467"/>
      <c r="D27" s="546"/>
      <c r="E27" s="415" t="str">
        <f>IF('指定請求書 外注工事用'!A16="","",'指定請求書 外注工事用'!A16)</f>
        <v/>
      </c>
      <c r="F27" s="416"/>
      <c r="G27" s="416"/>
      <c r="H27" s="416"/>
      <c r="I27" s="416"/>
      <c r="J27" s="416"/>
      <c r="K27" s="416"/>
      <c r="L27" s="417"/>
      <c r="M27" s="547">
        <f>'指定請求書 外注工事用'!D16</f>
        <v>0</v>
      </c>
      <c r="N27" s="410"/>
      <c r="O27" s="548"/>
      <c r="P27" s="547">
        <f>'指定請求書 外注工事用'!G16</f>
        <v>0</v>
      </c>
      <c r="Q27" s="410"/>
      <c r="R27" s="410"/>
      <c r="S27" s="12" t="e">
        <f t="shared" si="0"/>
        <v>#DIV/0!</v>
      </c>
      <c r="T27" s="547">
        <f>'指定請求書 外注工事用'!J16</f>
        <v>0</v>
      </c>
      <c r="U27" s="410"/>
      <c r="V27" s="410"/>
      <c r="W27" s="13" t="e">
        <f t="shared" si="1"/>
        <v>#DIV/0!</v>
      </c>
      <c r="X27" s="547">
        <v>0</v>
      </c>
      <c r="Y27" s="410"/>
      <c r="Z27" s="548"/>
      <c r="AA27" s="561">
        <f t="shared" si="2"/>
        <v>0</v>
      </c>
      <c r="AB27" s="562"/>
      <c r="AC27" s="563"/>
      <c r="AD27" s="561">
        <f t="shared" si="3"/>
        <v>0</v>
      </c>
      <c r="AE27" s="562"/>
      <c r="AF27" s="409"/>
      <c r="AG27" s="12" t="e">
        <f t="shared" si="4"/>
        <v>#DIV/0!</v>
      </c>
      <c r="AH27" s="469" t="str">
        <f>IF('指定請求書 外注工事用'!Q16="","",'指定請求書 外注工事用'!Q16)</f>
        <v/>
      </c>
      <c r="AI27" s="471"/>
      <c r="AJ27" s="558"/>
      <c r="AK27" s="559"/>
      <c r="AL27" s="560"/>
    </row>
    <row r="28" spans="2:43" s="8" customFormat="1" ht="15.6" customHeight="1">
      <c r="B28" s="466"/>
      <c r="C28" s="467"/>
      <c r="D28" s="546"/>
      <c r="E28" s="415" t="str">
        <f>IF('指定請求書 外注工事用'!A17="","",'指定請求書 外注工事用'!A17)</f>
        <v/>
      </c>
      <c r="F28" s="416"/>
      <c r="G28" s="416"/>
      <c r="H28" s="416"/>
      <c r="I28" s="416"/>
      <c r="J28" s="416"/>
      <c r="K28" s="416"/>
      <c r="L28" s="417"/>
      <c r="M28" s="547">
        <f>'指定請求書 外注工事用'!D17</f>
        <v>0</v>
      </c>
      <c r="N28" s="410"/>
      <c r="O28" s="548"/>
      <c r="P28" s="547">
        <f>'指定請求書 外注工事用'!G17</f>
        <v>0</v>
      </c>
      <c r="Q28" s="410"/>
      <c r="R28" s="410"/>
      <c r="S28" s="12" t="e">
        <f t="shared" si="0"/>
        <v>#DIV/0!</v>
      </c>
      <c r="T28" s="547">
        <f>'指定請求書 外注工事用'!J17</f>
        <v>0</v>
      </c>
      <c r="U28" s="410"/>
      <c r="V28" s="410"/>
      <c r="W28" s="13" t="e">
        <f t="shared" si="1"/>
        <v>#DIV/0!</v>
      </c>
      <c r="X28" s="547">
        <v>0</v>
      </c>
      <c r="Y28" s="410"/>
      <c r="Z28" s="548"/>
      <c r="AA28" s="561">
        <f t="shared" si="2"/>
        <v>0</v>
      </c>
      <c r="AB28" s="562"/>
      <c r="AC28" s="563"/>
      <c r="AD28" s="561">
        <f t="shared" si="3"/>
        <v>0</v>
      </c>
      <c r="AE28" s="562"/>
      <c r="AF28" s="409"/>
      <c r="AG28" s="12" t="e">
        <f t="shared" si="4"/>
        <v>#DIV/0!</v>
      </c>
      <c r="AH28" s="469" t="str">
        <f>IF('指定請求書 外注工事用'!Q17="","",'指定請求書 外注工事用'!Q17)</f>
        <v/>
      </c>
      <c r="AI28" s="471"/>
      <c r="AJ28" s="558"/>
      <c r="AK28" s="559"/>
      <c r="AL28" s="560"/>
    </row>
    <row r="29" spans="2:43" s="8" customFormat="1" ht="15.6" customHeight="1">
      <c r="B29" s="466"/>
      <c r="C29" s="467"/>
      <c r="D29" s="546"/>
      <c r="E29" s="415" t="str">
        <f>IF('指定請求書 外注工事用'!A18="","",'指定請求書 外注工事用'!A18)</f>
        <v/>
      </c>
      <c r="F29" s="416"/>
      <c r="G29" s="416"/>
      <c r="H29" s="416"/>
      <c r="I29" s="416"/>
      <c r="J29" s="416"/>
      <c r="K29" s="416"/>
      <c r="L29" s="417"/>
      <c r="M29" s="547">
        <f>'指定請求書 外注工事用'!D18</f>
        <v>0</v>
      </c>
      <c r="N29" s="410"/>
      <c r="O29" s="548"/>
      <c r="P29" s="547">
        <f>'指定請求書 外注工事用'!G18</f>
        <v>0</v>
      </c>
      <c r="Q29" s="410"/>
      <c r="R29" s="410"/>
      <c r="S29" s="12" t="e">
        <f t="shared" si="0"/>
        <v>#DIV/0!</v>
      </c>
      <c r="T29" s="547">
        <f>'指定請求書 外注工事用'!J18</f>
        <v>0</v>
      </c>
      <c r="U29" s="410"/>
      <c r="V29" s="410"/>
      <c r="W29" s="13" t="e">
        <f t="shared" si="1"/>
        <v>#DIV/0!</v>
      </c>
      <c r="X29" s="547">
        <v>0</v>
      </c>
      <c r="Y29" s="410"/>
      <c r="Z29" s="548"/>
      <c r="AA29" s="561">
        <f t="shared" si="2"/>
        <v>0</v>
      </c>
      <c r="AB29" s="562"/>
      <c r="AC29" s="563"/>
      <c r="AD29" s="561">
        <f t="shared" si="3"/>
        <v>0</v>
      </c>
      <c r="AE29" s="562"/>
      <c r="AF29" s="409"/>
      <c r="AG29" s="12" t="e">
        <f t="shared" si="4"/>
        <v>#DIV/0!</v>
      </c>
      <c r="AH29" s="469" t="str">
        <f>IF('指定請求書 外注工事用'!Q18="","",'指定請求書 外注工事用'!Q18)</f>
        <v/>
      </c>
      <c r="AI29" s="471"/>
      <c r="AJ29" s="558"/>
      <c r="AK29" s="559"/>
      <c r="AL29" s="560"/>
    </row>
    <row r="30" spans="2:43" s="8" customFormat="1" ht="15.6" customHeight="1">
      <c r="B30" s="466"/>
      <c r="C30" s="467"/>
      <c r="D30" s="546"/>
      <c r="E30" s="415" t="str">
        <f>IF('指定請求書 外注工事用'!A19="","",'指定請求書 外注工事用'!A19)</f>
        <v/>
      </c>
      <c r="F30" s="416"/>
      <c r="G30" s="416"/>
      <c r="H30" s="416"/>
      <c r="I30" s="416"/>
      <c r="J30" s="416"/>
      <c r="K30" s="416"/>
      <c r="L30" s="417"/>
      <c r="M30" s="547">
        <f>'指定請求書 外注工事用'!D19</f>
        <v>0</v>
      </c>
      <c r="N30" s="410"/>
      <c r="O30" s="548"/>
      <c r="P30" s="547">
        <f>'指定請求書 外注工事用'!G19</f>
        <v>0</v>
      </c>
      <c r="Q30" s="410"/>
      <c r="R30" s="410"/>
      <c r="S30" s="12" t="e">
        <f t="shared" si="0"/>
        <v>#DIV/0!</v>
      </c>
      <c r="T30" s="547">
        <f>'指定請求書 外注工事用'!J19</f>
        <v>0</v>
      </c>
      <c r="U30" s="410"/>
      <c r="V30" s="410"/>
      <c r="W30" s="13" t="e">
        <f t="shared" si="1"/>
        <v>#DIV/0!</v>
      </c>
      <c r="X30" s="547">
        <v>0</v>
      </c>
      <c r="Y30" s="410"/>
      <c r="Z30" s="548"/>
      <c r="AA30" s="561">
        <f t="shared" si="2"/>
        <v>0</v>
      </c>
      <c r="AB30" s="562"/>
      <c r="AC30" s="563"/>
      <c r="AD30" s="561">
        <f t="shared" si="3"/>
        <v>0</v>
      </c>
      <c r="AE30" s="562"/>
      <c r="AF30" s="409"/>
      <c r="AG30" s="12" t="e">
        <f t="shared" si="4"/>
        <v>#DIV/0!</v>
      </c>
      <c r="AH30" s="469" t="str">
        <f>IF('指定請求書 外注工事用'!Q19="","",'指定請求書 外注工事用'!Q19)</f>
        <v/>
      </c>
      <c r="AI30" s="471"/>
      <c r="AJ30" s="558"/>
      <c r="AK30" s="559"/>
      <c r="AL30" s="560"/>
    </row>
    <row r="31" spans="2:43" s="8" customFormat="1" ht="15.6" customHeight="1" thickBot="1">
      <c r="B31" s="564"/>
      <c r="C31" s="565"/>
      <c r="D31" s="566"/>
      <c r="E31" s="575" t="str">
        <f>IF('指定請求書 外注工事用'!A20="","",'指定請求書 外注工事用'!A20)</f>
        <v/>
      </c>
      <c r="F31" s="576"/>
      <c r="G31" s="576"/>
      <c r="H31" s="576"/>
      <c r="I31" s="576"/>
      <c r="J31" s="576"/>
      <c r="K31" s="576"/>
      <c r="L31" s="577"/>
      <c r="M31" s="567">
        <f>'指定請求書 外注工事用'!D20</f>
        <v>0</v>
      </c>
      <c r="N31" s="568"/>
      <c r="O31" s="569"/>
      <c r="P31" s="567">
        <f>'指定請求書 外注工事用'!G20</f>
        <v>0</v>
      </c>
      <c r="Q31" s="568"/>
      <c r="R31" s="568"/>
      <c r="S31" s="10" t="e">
        <f t="shared" si="0"/>
        <v>#DIV/0!</v>
      </c>
      <c r="T31" s="567">
        <f>'指定請求書 外注工事用'!J20</f>
        <v>0</v>
      </c>
      <c r="U31" s="568"/>
      <c r="V31" s="568"/>
      <c r="W31" s="11" t="e">
        <f t="shared" si="1"/>
        <v>#DIV/0!</v>
      </c>
      <c r="X31" s="572">
        <v>0</v>
      </c>
      <c r="Y31" s="573"/>
      <c r="Z31" s="574"/>
      <c r="AA31" s="549">
        <f t="shared" si="2"/>
        <v>0</v>
      </c>
      <c r="AB31" s="550"/>
      <c r="AC31" s="551"/>
      <c r="AD31" s="549">
        <f t="shared" si="3"/>
        <v>0</v>
      </c>
      <c r="AE31" s="550"/>
      <c r="AF31" s="552"/>
      <c r="AG31" s="10" t="e">
        <f t="shared" si="4"/>
        <v>#DIV/0!</v>
      </c>
      <c r="AH31" s="553" t="str">
        <f>IF('指定請求書 外注工事用'!Q20="","",'指定請求書 外注工事用'!Q20)</f>
        <v/>
      </c>
      <c r="AI31" s="554"/>
      <c r="AJ31" s="555"/>
      <c r="AK31" s="556"/>
      <c r="AL31" s="557"/>
    </row>
    <row r="32" spans="2:43" s="8" customFormat="1" ht="15.6" customHeight="1" thickTop="1">
      <c r="B32" s="427"/>
      <c r="C32" s="570"/>
      <c r="D32" s="570"/>
      <c r="E32" s="570"/>
      <c r="F32" s="570"/>
      <c r="G32" s="570"/>
      <c r="H32" s="570"/>
      <c r="I32" s="570"/>
      <c r="J32" s="570"/>
      <c r="K32" s="570"/>
      <c r="L32" s="570"/>
      <c r="M32" s="570"/>
      <c r="N32" s="570"/>
      <c r="O32" s="570"/>
      <c r="P32" s="570"/>
      <c r="Q32" s="570"/>
      <c r="R32" s="570"/>
      <c r="S32" s="571"/>
      <c r="T32" s="430">
        <f>SUM(T22:V31)</f>
        <v>0</v>
      </c>
      <c r="U32" s="431"/>
      <c r="V32" s="431"/>
      <c r="W32" s="9"/>
      <c r="X32" s="432">
        <f>SUM(X22:Z31)</f>
        <v>0</v>
      </c>
      <c r="Y32" s="431"/>
      <c r="Z32" s="433"/>
      <c r="AA32" s="434">
        <f>SUM(AA22:AC31)</f>
        <v>0</v>
      </c>
      <c r="AB32" s="435"/>
      <c r="AC32" s="435"/>
      <c r="AD32" s="463"/>
      <c r="AE32" s="464"/>
      <c r="AF32" s="464"/>
      <c r="AG32" s="464"/>
      <c r="AH32" s="464"/>
      <c r="AI32" s="465"/>
      <c r="AJ32" s="434"/>
      <c r="AK32" s="435"/>
      <c r="AL32" s="436"/>
    </row>
    <row r="33" spans="1:39" s="8" customFormat="1" ht="6" customHeight="1"/>
    <row r="34" spans="1:39" s="8" customFormat="1" ht="16.149999999999999" customHeight="1">
      <c r="B34" s="418" t="s">
        <v>43</v>
      </c>
      <c r="C34" s="418"/>
      <c r="D34" s="418"/>
      <c r="E34" s="418"/>
      <c r="F34" s="418"/>
      <c r="G34" s="418"/>
      <c r="T34" s="419" t="s">
        <v>84</v>
      </c>
      <c r="U34" s="419"/>
      <c r="V34" s="419"/>
      <c r="W34" s="419"/>
      <c r="X34" s="419"/>
      <c r="Y34" s="419"/>
      <c r="AD34" s="419" t="s">
        <v>84</v>
      </c>
      <c r="AE34" s="419"/>
      <c r="AF34" s="419"/>
      <c r="AG34" s="419"/>
      <c r="AH34" s="419"/>
      <c r="AI34" s="419"/>
    </row>
    <row r="35" spans="1:39" s="8" customFormat="1" ht="15.6" customHeight="1" thickBot="1">
      <c r="B35" s="420" t="s">
        <v>41</v>
      </c>
      <c r="C35" s="421"/>
      <c r="D35" s="421"/>
      <c r="E35" s="421"/>
      <c r="F35" s="421"/>
      <c r="G35" s="421"/>
      <c r="H35" s="421"/>
      <c r="I35" s="422"/>
      <c r="J35" s="423" t="s">
        <v>40</v>
      </c>
      <c r="K35" s="421"/>
      <c r="L35" s="424"/>
      <c r="M35" s="420" t="s">
        <v>39</v>
      </c>
      <c r="N35" s="421"/>
      <c r="O35" s="421"/>
      <c r="P35" s="420" t="s">
        <v>38</v>
      </c>
      <c r="Q35" s="421"/>
      <c r="R35" s="422"/>
      <c r="T35" s="420" t="s">
        <v>41</v>
      </c>
      <c r="U35" s="421"/>
      <c r="V35" s="421"/>
      <c r="W35" s="421" t="s">
        <v>83</v>
      </c>
      <c r="X35" s="421"/>
      <c r="Y35" s="421"/>
      <c r="Z35" s="421" t="s">
        <v>38</v>
      </c>
      <c r="AA35" s="421"/>
      <c r="AB35" s="422"/>
      <c r="AC35" s="39"/>
      <c r="AD35" s="420" t="s">
        <v>41</v>
      </c>
      <c r="AE35" s="421"/>
      <c r="AF35" s="421"/>
      <c r="AG35" s="421" t="s">
        <v>83</v>
      </c>
      <c r="AH35" s="421"/>
      <c r="AI35" s="421"/>
      <c r="AJ35" s="421" t="s">
        <v>38</v>
      </c>
      <c r="AK35" s="421"/>
      <c r="AL35" s="422"/>
    </row>
    <row r="36" spans="1:39" s="8" customFormat="1" ht="15.6" customHeight="1" thickTop="1">
      <c r="B36" s="443" t="s">
        <v>82</v>
      </c>
      <c r="C36" s="444"/>
      <c r="D36" s="444"/>
      <c r="E36" s="444"/>
      <c r="F36" s="444"/>
      <c r="G36" s="444"/>
      <c r="H36" s="444"/>
      <c r="I36" s="445"/>
      <c r="J36" s="446">
        <v>0</v>
      </c>
      <c r="K36" s="447"/>
      <c r="L36" s="448"/>
      <c r="M36" s="449"/>
      <c r="N36" s="450"/>
      <c r="O36" s="450"/>
      <c r="P36" s="449"/>
      <c r="Q36" s="450"/>
      <c r="R36" s="451"/>
      <c r="T36" s="443"/>
      <c r="U36" s="444"/>
      <c r="V36" s="444"/>
      <c r="W36" s="498"/>
      <c r="X36" s="498"/>
      <c r="Y36" s="498"/>
      <c r="Z36" s="444"/>
      <c r="AA36" s="444"/>
      <c r="AB36" s="445"/>
      <c r="AC36" s="38"/>
      <c r="AD36" s="443"/>
      <c r="AE36" s="444"/>
      <c r="AF36" s="444"/>
      <c r="AG36" s="484"/>
      <c r="AH36" s="484"/>
      <c r="AI36" s="484"/>
      <c r="AJ36" s="444"/>
      <c r="AK36" s="444"/>
      <c r="AL36" s="445"/>
    </row>
    <row r="37" spans="1:39" s="4" customFormat="1" ht="15.6" customHeight="1">
      <c r="B37" s="406"/>
      <c r="C37" s="407"/>
      <c r="D37" s="407"/>
      <c r="E37" s="407"/>
      <c r="F37" s="407"/>
      <c r="G37" s="407"/>
      <c r="H37" s="407"/>
      <c r="I37" s="408"/>
      <c r="J37" s="409">
        <v>0</v>
      </c>
      <c r="K37" s="410"/>
      <c r="L37" s="411"/>
      <c r="M37" s="452"/>
      <c r="N37" s="453"/>
      <c r="O37" s="453"/>
      <c r="P37" s="452"/>
      <c r="Q37" s="453"/>
      <c r="R37" s="454"/>
      <c r="T37" s="406"/>
      <c r="U37" s="407"/>
      <c r="V37" s="407"/>
      <c r="W37" s="501"/>
      <c r="X37" s="501"/>
      <c r="Y37" s="501"/>
      <c r="Z37" s="407"/>
      <c r="AA37" s="407"/>
      <c r="AB37" s="408"/>
      <c r="AC37" s="38"/>
      <c r="AD37" s="406"/>
      <c r="AE37" s="407"/>
      <c r="AF37" s="407"/>
      <c r="AG37" s="458"/>
      <c r="AH37" s="458"/>
      <c r="AI37" s="458"/>
      <c r="AJ37" s="407"/>
      <c r="AK37" s="407"/>
      <c r="AL37" s="408"/>
    </row>
    <row r="38" spans="1:39" s="4" customFormat="1" ht="15.6" customHeight="1">
      <c r="B38" s="406"/>
      <c r="C38" s="407"/>
      <c r="D38" s="407"/>
      <c r="E38" s="407"/>
      <c r="F38" s="407"/>
      <c r="G38" s="407"/>
      <c r="H38" s="407"/>
      <c r="I38" s="408"/>
      <c r="J38" s="409">
        <v>0</v>
      </c>
      <c r="K38" s="410"/>
      <c r="L38" s="411"/>
      <c r="M38" s="452"/>
      <c r="N38" s="453"/>
      <c r="O38" s="453"/>
      <c r="P38" s="452"/>
      <c r="Q38" s="453"/>
      <c r="R38" s="454"/>
      <c r="T38" s="406"/>
      <c r="U38" s="407"/>
      <c r="V38" s="407"/>
      <c r="W38" s="501"/>
      <c r="X38" s="501"/>
      <c r="Y38" s="501"/>
      <c r="Z38" s="407"/>
      <c r="AA38" s="407"/>
      <c r="AB38" s="408"/>
      <c r="AC38" s="38"/>
      <c r="AD38" s="406"/>
      <c r="AE38" s="407"/>
      <c r="AF38" s="407"/>
      <c r="AG38" s="458"/>
      <c r="AH38" s="458"/>
      <c r="AI38" s="458"/>
      <c r="AJ38" s="407"/>
      <c r="AK38" s="407"/>
      <c r="AL38" s="408"/>
    </row>
    <row r="39" spans="1:39" s="4" customFormat="1" ht="15.6" customHeight="1">
      <c r="B39" s="406"/>
      <c r="C39" s="407"/>
      <c r="D39" s="407"/>
      <c r="E39" s="407"/>
      <c r="F39" s="407"/>
      <c r="G39" s="407"/>
      <c r="H39" s="407"/>
      <c r="I39" s="408"/>
      <c r="J39" s="409">
        <v>0</v>
      </c>
      <c r="K39" s="410"/>
      <c r="L39" s="411"/>
      <c r="M39" s="452"/>
      <c r="N39" s="453"/>
      <c r="O39" s="453"/>
      <c r="P39" s="452"/>
      <c r="Q39" s="453"/>
      <c r="R39" s="454"/>
      <c r="T39" s="406"/>
      <c r="U39" s="407"/>
      <c r="V39" s="407"/>
      <c r="W39" s="501"/>
      <c r="X39" s="501"/>
      <c r="Y39" s="501"/>
      <c r="Z39" s="407"/>
      <c r="AA39" s="407"/>
      <c r="AB39" s="408"/>
      <c r="AC39" s="38"/>
      <c r="AD39" s="406"/>
      <c r="AE39" s="407"/>
      <c r="AF39" s="407"/>
      <c r="AG39" s="458"/>
      <c r="AH39" s="458"/>
      <c r="AI39" s="458"/>
      <c r="AJ39" s="407"/>
      <c r="AK39" s="407"/>
      <c r="AL39" s="408"/>
    </row>
    <row r="40" spans="1:39" s="4" customFormat="1" ht="15.6" customHeight="1" thickBot="1">
      <c r="B40" s="391"/>
      <c r="C40" s="392"/>
      <c r="D40" s="392"/>
      <c r="E40" s="392"/>
      <c r="F40" s="392"/>
      <c r="G40" s="392"/>
      <c r="H40" s="392"/>
      <c r="I40" s="393"/>
      <c r="J40" s="394">
        <v>0</v>
      </c>
      <c r="K40" s="395"/>
      <c r="L40" s="396"/>
      <c r="M40" s="543"/>
      <c r="N40" s="544"/>
      <c r="O40" s="544"/>
      <c r="P40" s="543"/>
      <c r="Q40" s="544"/>
      <c r="R40" s="545"/>
      <c r="T40" s="406"/>
      <c r="U40" s="407"/>
      <c r="V40" s="407"/>
      <c r="W40" s="458"/>
      <c r="X40" s="458"/>
      <c r="Y40" s="458"/>
      <c r="Z40" s="407"/>
      <c r="AA40" s="407"/>
      <c r="AB40" s="408"/>
      <c r="AC40" s="38"/>
      <c r="AD40" s="406"/>
      <c r="AE40" s="407"/>
      <c r="AF40" s="407"/>
      <c r="AG40" s="458"/>
      <c r="AH40" s="458"/>
      <c r="AI40" s="458"/>
      <c r="AJ40" s="407"/>
      <c r="AK40" s="407"/>
      <c r="AL40" s="408"/>
    </row>
    <row r="41" spans="1:39" s="4" customFormat="1" ht="16.149999999999999" customHeight="1" thickBot="1">
      <c r="B41" s="7"/>
      <c r="C41" s="7"/>
      <c r="D41" s="7"/>
      <c r="E41" s="7"/>
      <c r="F41" s="7"/>
      <c r="G41" s="7"/>
      <c r="H41" s="7"/>
      <c r="I41" s="7"/>
      <c r="J41" s="403">
        <f>SUM(J36:L40)</f>
        <v>0</v>
      </c>
      <c r="K41" s="404"/>
      <c r="L41" s="405"/>
      <c r="M41" s="6" t="s">
        <v>37</v>
      </c>
      <c r="R41" s="5"/>
      <c r="T41" s="406"/>
      <c r="U41" s="407"/>
      <c r="V41" s="407"/>
      <c r="W41" s="458"/>
      <c r="X41" s="458"/>
      <c r="Y41" s="458"/>
      <c r="Z41" s="407"/>
      <c r="AA41" s="407"/>
      <c r="AB41" s="408"/>
      <c r="AC41" s="37"/>
      <c r="AD41" s="406"/>
      <c r="AE41" s="407"/>
      <c r="AF41" s="407"/>
      <c r="AG41" s="458"/>
      <c r="AH41" s="458"/>
      <c r="AI41" s="458"/>
      <c r="AJ41" s="407"/>
      <c r="AK41" s="407"/>
      <c r="AL41" s="408"/>
    </row>
    <row r="42" spans="1:39" s="4" customFormat="1" ht="16.149999999999999" customHeight="1">
      <c r="B42" s="7"/>
      <c r="C42" s="7"/>
      <c r="D42" s="7"/>
      <c r="E42" s="7"/>
      <c r="F42" s="7"/>
      <c r="G42" s="7"/>
      <c r="H42" s="7"/>
      <c r="I42" s="7"/>
      <c r="R42" s="5"/>
      <c r="T42" s="406"/>
      <c r="U42" s="407"/>
      <c r="V42" s="407"/>
      <c r="W42" s="458"/>
      <c r="X42" s="458"/>
      <c r="Y42" s="458"/>
      <c r="Z42" s="407"/>
      <c r="AA42" s="407"/>
      <c r="AB42" s="408"/>
      <c r="AC42" s="37"/>
      <c r="AD42" s="406"/>
      <c r="AE42" s="407"/>
      <c r="AF42" s="407"/>
      <c r="AG42" s="458"/>
      <c r="AH42" s="458"/>
      <c r="AI42" s="458"/>
      <c r="AJ42" s="407"/>
      <c r="AK42" s="407"/>
      <c r="AL42" s="408"/>
    </row>
    <row r="43" spans="1:39" s="4" customFormat="1" ht="14.25" customHeight="1">
      <c r="C43" s="8"/>
      <c r="D43" s="8"/>
      <c r="E43" s="8"/>
      <c r="F43" s="8"/>
      <c r="G43" s="8"/>
      <c r="H43" s="8"/>
      <c r="I43" s="8"/>
      <c r="J43" s="8"/>
      <c r="K43" s="8"/>
      <c r="L43" s="8"/>
      <c r="M43" s="8"/>
      <c r="N43" s="8"/>
      <c r="O43" s="8"/>
      <c r="P43" s="8"/>
      <c r="Q43" s="8"/>
      <c r="R43" s="8"/>
      <c r="S43" s="8"/>
      <c r="T43" s="406"/>
      <c r="U43" s="407"/>
      <c r="V43" s="407"/>
      <c r="W43" s="458"/>
      <c r="X43" s="458"/>
      <c r="Y43" s="458"/>
      <c r="Z43" s="407"/>
      <c r="AA43" s="407"/>
      <c r="AB43" s="408"/>
      <c r="AC43" s="37"/>
      <c r="AD43" s="406"/>
      <c r="AE43" s="407"/>
      <c r="AF43" s="407"/>
      <c r="AG43" s="458"/>
      <c r="AH43" s="458"/>
      <c r="AI43" s="458"/>
      <c r="AJ43" s="407"/>
      <c r="AK43" s="407"/>
      <c r="AL43" s="408"/>
      <c r="AM43" s="8"/>
    </row>
    <row r="44" spans="1:39" ht="15" customHeight="1">
      <c r="C44" s="8"/>
      <c r="D44" s="8"/>
      <c r="E44" s="8"/>
      <c r="F44" s="8"/>
      <c r="G44" s="8"/>
      <c r="H44" s="8"/>
      <c r="I44" s="8"/>
      <c r="J44" s="8"/>
      <c r="K44" s="8"/>
      <c r="L44" s="8"/>
      <c r="M44" s="8"/>
      <c r="N44" s="8"/>
      <c r="O44" s="8"/>
      <c r="P44" s="8"/>
      <c r="Q44" s="8"/>
      <c r="R44" s="8"/>
      <c r="S44" s="8"/>
      <c r="T44" s="391"/>
      <c r="U44" s="392"/>
      <c r="V44" s="392"/>
      <c r="W44" s="539"/>
      <c r="X44" s="539"/>
      <c r="Y44" s="539"/>
      <c r="Z44" s="392"/>
      <c r="AA44" s="392"/>
      <c r="AB44" s="393"/>
      <c r="AC44" s="36"/>
      <c r="AD44" s="391"/>
      <c r="AE44" s="392"/>
      <c r="AF44" s="392"/>
      <c r="AG44" s="539"/>
      <c r="AH44" s="539"/>
      <c r="AI44" s="539"/>
      <c r="AJ44" s="392"/>
      <c r="AK44" s="392"/>
      <c r="AL44" s="393"/>
      <c r="AM44" s="8"/>
    </row>
    <row r="45" spans="1:39" ht="21">
      <c r="A45" s="540" t="s">
        <v>81</v>
      </c>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541" t="s">
        <v>80</v>
      </c>
      <c r="AD46" s="541"/>
      <c r="AE46" s="541"/>
      <c r="AF46" s="542" t="s">
        <v>150</v>
      </c>
      <c r="AG46" s="542"/>
      <c r="AH46" s="542"/>
      <c r="AI46" s="542"/>
      <c r="AJ46" s="542"/>
      <c r="AK46" s="542"/>
      <c r="AL46" s="35"/>
      <c r="AM46" s="33"/>
    </row>
    <row r="47" spans="1:39" s="4" customFormat="1" ht="2.25" customHeight="1"/>
    <row r="48" spans="1:39" ht="14.25" customHeight="1">
      <c r="B48" s="533" t="str">
        <f>IF(B4="","",B4)</f>
        <v>未登録</v>
      </c>
      <c r="C48" s="533"/>
      <c r="D48" s="533"/>
      <c r="E48" s="533"/>
      <c r="F48" s="533"/>
      <c r="G48" s="533"/>
      <c r="H48" s="533"/>
      <c r="I48" s="533"/>
      <c r="J48" s="533"/>
      <c r="K48" s="533"/>
      <c r="L48" s="533"/>
      <c r="M48" s="535" t="s">
        <v>79</v>
      </c>
      <c r="N48" s="535"/>
      <c r="O48" s="4"/>
      <c r="AD48" s="530" t="s">
        <v>78</v>
      </c>
      <c r="AE48" s="530"/>
      <c r="AF48" s="530"/>
      <c r="AG48" s="530"/>
      <c r="AH48" s="530"/>
      <c r="AI48" s="530"/>
      <c r="AJ48" s="530"/>
      <c r="AK48" s="530"/>
      <c r="AL48" s="530"/>
    </row>
    <row r="49" spans="2:38" ht="14.25" customHeight="1">
      <c r="B49" s="534"/>
      <c r="C49" s="534"/>
      <c r="D49" s="534"/>
      <c r="E49" s="534"/>
      <c r="F49" s="534"/>
      <c r="G49" s="534"/>
      <c r="H49" s="534"/>
      <c r="I49" s="534"/>
      <c r="J49" s="534"/>
      <c r="K49" s="534"/>
      <c r="L49" s="534"/>
      <c r="M49" s="536"/>
      <c r="N49" s="536"/>
      <c r="O49" s="4"/>
      <c r="AD49" s="530" t="s">
        <v>77</v>
      </c>
      <c r="AE49" s="530"/>
      <c r="AF49" s="530"/>
      <c r="AG49" s="530"/>
      <c r="AH49" s="530"/>
      <c r="AI49" s="530"/>
      <c r="AJ49" s="530"/>
      <c r="AK49" s="530"/>
      <c r="AL49" s="530"/>
    </row>
    <row r="50" spans="2:38" s="4" customFormat="1" ht="14.25" customHeight="1">
      <c r="B50" s="537" t="s">
        <v>76</v>
      </c>
      <c r="C50" s="537"/>
      <c r="D50" s="530">
        <f>IF(D6="","",D6)</f>
        <v>0</v>
      </c>
      <c r="E50" s="530"/>
      <c r="F50" s="530"/>
      <c r="G50" s="530"/>
      <c r="H50" s="530"/>
      <c r="I50" s="530"/>
      <c r="O50" s="34"/>
      <c r="AD50" s="538" t="s">
        <v>75</v>
      </c>
      <c r="AE50" s="538"/>
      <c r="AF50" s="538"/>
      <c r="AG50" s="538"/>
      <c r="AH50" s="538"/>
      <c r="AI50" s="538"/>
      <c r="AJ50" s="538"/>
      <c r="AK50" s="538"/>
      <c r="AL50" s="538"/>
    </row>
    <row r="51" spans="2:38" s="4" customFormat="1" ht="14.25" customHeight="1">
      <c r="B51" s="537" t="s">
        <v>74</v>
      </c>
      <c r="C51" s="537"/>
      <c r="D51" s="530">
        <f>IF(D7="","",D7)</f>
        <v>0</v>
      </c>
      <c r="E51" s="530"/>
      <c r="F51" s="530"/>
      <c r="G51" s="530"/>
      <c r="H51" s="530"/>
      <c r="I51" s="530"/>
      <c r="AD51" s="538"/>
      <c r="AE51" s="538"/>
      <c r="AF51" s="538"/>
      <c r="AG51" s="538"/>
      <c r="AH51" s="538"/>
      <c r="AI51" s="538"/>
      <c r="AJ51" s="538"/>
      <c r="AK51" s="538"/>
      <c r="AL51" s="538"/>
    </row>
    <row r="52" spans="2:38" ht="14.25" customHeight="1">
      <c r="N52" s="4"/>
      <c r="AD52" s="530" t="s">
        <v>73</v>
      </c>
      <c r="AE52" s="530"/>
      <c r="AF52" s="530"/>
      <c r="AG52" s="530"/>
      <c r="AH52" s="530"/>
      <c r="AI52" s="530"/>
      <c r="AJ52" s="530"/>
      <c r="AK52" s="530"/>
      <c r="AL52" s="530"/>
    </row>
    <row r="53" spans="2:38" ht="14.25" customHeight="1">
      <c r="B53" s="531">
        <f>IF(D9="","",D9)</f>
        <v>41100</v>
      </c>
      <c r="C53" s="531"/>
      <c r="D53" s="531"/>
      <c r="E53" s="531"/>
      <c r="F53" s="531"/>
      <c r="G53" s="530" t="s">
        <v>72</v>
      </c>
      <c r="H53" s="530"/>
      <c r="I53" s="530"/>
      <c r="J53" s="530"/>
      <c r="K53" s="530"/>
      <c r="L53" s="530"/>
      <c r="M53" s="530"/>
      <c r="N53" s="530"/>
      <c r="O53" s="530"/>
      <c r="P53" s="530"/>
      <c r="Q53" s="530"/>
      <c r="R53" s="530"/>
      <c r="S53" s="530"/>
      <c r="T53" s="530"/>
      <c r="U53" s="530"/>
      <c r="V53" s="530"/>
      <c r="W53" s="530"/>
      <c r="X53" s="530"/>
      <c r="Y53" s="33"/>
      <c r="AD53" s="530" t="s">
        <v>71</v>
      </c>
      <c r="AE53" s="530"/>
      <c r="AF53" s="530"/>
      <c r="AG53" s="530"/>
      <c r="AH53" s="530"/>
      <c r="AI53" s="530"/>
      <c r="AJ53" s="530"/>
      <c r="AK53" s="530"/>
      <c r="AL53" s="530"/>
    </row>
    <row r="54" spans="2:38" ht="15" customHeight="1">
      <c r="AD54" s="504" t="s">
        <v>70</v>
      </c>
      <c r="AE54" s="504"/>
      <c r="AF54" s="504"/>
      <c r="AG54" s="504" t="s">
        <v>69</v>
      </c>
      <c r="AH54" s="504"/>
      <c r="AI54" s="504"/>
      <c r="AJ54" s="532" t="s">
        <v>68</v>
      </c>
      <c r="AK54" s="532"/>
      <c r="AL54" s="532"/>
    </row>
    <row r="55" spans="2:38" ht="14.25">
      <c r="B55" s="4"/>
      <c r="C55" s="4"/>
      <c r="D55" s="4"/>
      <c r="E55" s="4"/>
      <c r="F55" s="4"/>
      <c r="G55" s="4"/>
      <c r="H55" s="4"/>
      <c r="I55" s="4"/>
      <c r="J55" s="4"/>
      <c r="K55" s="4"/>
      <c r="L55" s="32" t="s">
        <v>67</v>
      </c>
      <c r="M55" s="31"/>
      <c r="N55" s="4"/>
      <c r="O55" s="4"/>
      <c r="P55" s="4"/>
      <c r="Q55" s="4"/>
      <c r="R55" s="4"/>
      <c r="S55" s="4"/>
      <c r="T55" s="4"/>
      <c r="U55" s="4"/>
      <c r="AD55" s="504"/>
      <c r="AE55" s="504"/>
      <c r="AF55" s="504"/>
      <c r="AG55" s="504"/>
      <c r="AH55" s="504"/>
      <c r="AI55" s="504"/>
      <c r="AJ55" s="504"/>
      <c r="AK55" s="504"/>
      <c r="AL55" s="504"/>
    </row>
    <row r="56" spans="2:38" s="4" customFormat="1" ht="9.9499999999999993" customHeight="1">
      <c r="AD56" s="504"/>
      <c r="AE56" s="504"/>
      <c r="AF56" s="504"/>
      <c r="AG56" s="504"/>
      <c r="AH56" s="504"/>
      <c r="AI56" s="504"/>
      <c r="AJ56" s="504"/>
      <c r="AK56" s="504"/>
      <c r="AL56" s="504"/>
    </row>
    <row r="57" spans="2:38" s="4" customFormat="1" ht="9.9499999999999993" customHeight="1">
      <c r="B57" s="505" t="s">
        <v>66</v>
      </c>
      <c r="C57" s="506"/>
      <c r="D57" s="506"/>
      <c r="E57" s="506"/>
      <c r="F57" s="507"/>
      <c r="G57" s="30"/>
      <c r="H57" s="505" t="s">
        <v>65</v>
      </c>
      <c r="I57" s="508"/>
      <c r="J57" s="508"/>
      <c r="K57" s="508"/>
      <c r="L57" s="509"/>
      <c r="M57" s="28"/>
      <c r="N57" s="505" t="s">
        <v>64</v>
      </c>
      <c r="O57" s="508"/>
      <c r="P57" s="508"/>
      <c r="Q57" s="508"/>
      <c r="R57" s="509"/>
      <c r="T57" s="510" t="s">
        <v>62</v>
      </c>
      <c r="U57" s="511"/>
      <c r="V57" s="511"/>
      <c r="W57" s="511"/>
      <c r="X57" s="512"/>
      <c r="AD57" s="504"/>
      <c r="AE57" s="504"/>
      <c r="AF57" s="504"/>
      <c r="AG57" s="504"/>
      <c r="AH57" s="504"/>
      <c r="AI57" s="504"/>
      <c r="AJ57" s="504"/>
      <c r="AK57" s="504"/>
      <c r="AL57" s="504"/>
    </row>
    <row r="58" spans="2:38" s="4" customFormat="1" ht="9.9499999999999993" customHeight="1">
      <c r="B58" s="513">
        <f>SUM(T78)</f>
        <v>0</v>
      </c>
      <c r="C58" s="514"/>
      <c r="D58" s="514"/>
      <c r="E58" s="514"/>
      <c r="F58" s="514"/>
      <c r="G58" s="27" t="s">
        <v>58</v>
      </c>
      <c r="H58" s="513">
        <f>SUM(X78)</f>
        <v>0</v>
      </c>
      <c r="I58" s="514"/>
      <c r="J58" s="514"/>
      <c r="K58" s="514"/>
      <c r="L58" s="519"/>
      <c r="M58" s="26" t="s">
        <v>58</v>
      </c>
      <c r="N58" s="513">
        <f>SUM(AA78)</f>
        <v>0</v>
      </c>
      <c r="O58" s="514"/>
      <c r="P58" s="514"/>
      <c r="Q58" s="514"/>
      <c r="R58" s="519"/>
      <c r="S58" s="27" t="s">
        <v>57</v>
      </c>
      <c r="T58" s="513">
        <f>SUM(AD78)</f>
        <v>0</v>
      </c>
      <c r="U58" s="514"/>
      <c r="V58" s="514"/>
      <c r="W58" s="514"/>
      <c r="X58" s="519"/>
      <c r="AD58" s="504"/>
      <c r="AE58" s="504"/>
      <c r="AF58" s="504"/>
      <c r="AG58" s="504"/>
      <c r="AH58" s="504"/>
      <c r="AI58" s="504"/>
      <c r="AJ58" s="504"/>
      <c r="AK58" s="504"/>
      <c r="AL58" s="504"/>
    </row>
    <row r="59" spans="2:38" s="4" customFormat="1" ht="9.9499999999999993" customHeight="1">
      <c r="B59" s="515"/>
      <c r="C59" s="516"/>
      <c r="D59" s="516"/>
      <c r="E59" s="516"/>
      <c r="F59" s="516"/>
      <c r="G59" s="29"/>
      <c r="H59" s="515"/>
      <c r="I59" s="516"/>
      <c r="J59" s="516"/>
      <c r="K59" s="516"/>
      <c r="L59" s="520"/>
      <c r="N59" s="515"/>
      <c r="O59" s="516"/>
      <c r="P59" s="516"/>
      <c r="Q59" s="516"/>
      <c r="R59" s="520"/>
      <c r="T59" s="515"/>
      <c r="U59" s="516"/>
      <c r="V59" s="516"/>
      <c r="W59" s="516"/>
      <c r="X59" s="520"/>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517" t="s">
        <v>63</v>
      </c>
      <c r="U61" s="517"/>
      <c r="V61" s="517"/>
      <c r="W61" s="517"/>
      <c r="X61" s="517"/>
      <c r="Y61" s="517"/>
      <c r="Z61" s="517"/>
      <c r="AA61" s="517"/>
      <c r="AB61" s="517"/>
    </row>
    <row r="62" spans="2:38" s="4" customFormat="1" ht="9.9499999999999993" customHeight="1" thickBot="1">
      <c r="B62" s="510" t="s">
        <v>62</v>
      </c>
      <c r="C62" s="511"/>
      <c r="D62" s="511"/>
      <c r="E62" s="511"/>
      <c r="F62" s="512"/>
      <c r="H62" s="510" t="s">
        <v>61</v>
      </c>
      <c r="I62" s="511"/>
      <c r="J62" s="511"/>
      <c r="K62" s="511"/>
      <c r="L62" s="512"/>
      <c r="N62" s="505" t="s">
        <v>60</v>
      </c>
      <c r="O62" s="508"/>
      <c r="P62" s="508"/>
      <c r="Q62" s="508"/>
      <c r="R62" s="509"/>
      <c r="T62" s="518"/>
      <c r="U62" s="518"/>
      <c r="V62" s="518"/>
      <c r="W62" s="518"/>
      <c r="X62" s="518"/>
      <c r="Y62" s="518"/>
      <c r="Z62" s="518"/>
      <c r="AA62" s="518"/>
      <c r="AB62" s="518"/>
    </row>
    <row r="63" spans="2:38" s="4" customFormat="1" ht="9.9499999999999993" customHeight="1">
      <c r="B63" s="513">
        <f>SUM(T58)</f>
        <v>0</v>
      </c>
      <c r="C63" s="514"/>
      <c r="D63" s="514"/>
      <c r="E63" s="514"/>
      <c r="F63" s="519"/>
      <c r="G63" s="27" t="s">
        <v>59</v>
      </c>
      <c r="H63" s="513">
        <f>SUM(B63*5%)</f>
        <v>0</v>
      </c>
      <c r="I63" s="514"/>
      <c r="J63" s="514"/>
      <c r="K63" s="514"/>
      <c r="L63" s="519"/>
      <c r="M63" s="26" t="s">
        <v>58</v>
      </c>
      <c r="N63" s="513">
        <f>SUM(B58*0.2%)</f>
        <v>0</v>
      </c>
      <c r="O63" s="514"/>
      <c r="P63" s="514"/>
      <c r="Q63" s="514"/>
      <c r="R63" s="519"/>
      <c r="S63" s="26" t="s">
        <v>57</v>
      </c>
      <c r="T63" s="521">
        <f>SUM(B63+H63-N63)</f>
        <v>0</v>
      </c>
      <c r="U63" s="522"/>
      <c r="V63" s="522"/>
      <c r="W63" s="522"/>
      <c r="X63" s="522"/>
      <c r="Y63" s="522"/>
      <c r="Z63" s="522"/>
      <c r="AA63" s="522"/>
      <c r="AB63" s="523"/>
    </row>
    <row r="64" spans="2:38" s="4" customFormat="1" ht="9.9499999999999993" customHeight="1" thickBot="1">
      <c r="B64" s="515"/>
      <c r="C64" s="516"/>
      <c r="D64" s="516"/>
      <c r="E64" s="516"/>
      <c r="F64" s="520"/>
      <c r="H64" s="515"/>
      <c r="I64" s="516"/>
      <c r="J64" s="516"/>
      <c r="K64" s="516"/>
      <c r="L64" s="520"/>
      <c r="N64" s="515"/>
      <c r="O64" s="516"/>
      <c r="P64" s="516"/>
      <c r="Q64" s="516"/>
      <c r="R64" s="520"/>
      <c r="T64" s="524"/>
      <c r="U64" s="525"/>
      <c r="V64" s="525"/>
      <c r="W64" s="525"/>
      <c r="X64" s="525"/>
      <c r="Y64" s="525"/>
      <c r="Z64" s="525"/>
      <c r="AA64" s="525"/>
      <c r="AB64" s="526"/>
    </row>
    <row r="65" spans="2:41" s="4" customFormat="1" ht="5.45" customHeight="1">
      <c r="N65" s="25"/>
      <c r="O65" s="25"/>
      <c r="P65" s="25"/>
      <c r="Q65" s="25"/>
      <c r="R65" s="24"/>
      <c r="S65" s="24"/>
      <c r="T65" s="24"/>
      <c r="U65" s="23"/>
    </row>
    <row r="66" spans="2:41" s="4" customFormat="1" ht="15.6" customHeight="1">
      <c r="B66" s="418" t="s">
        <v>56</v>
      </c>
      <c r="C66" s="418"/>
      <c r="D66" s="418"/>
      <c r="E66" s="418"/>
      <c r="F66" s="418"/>
      <c r="G66" s="418"/>
      <c r="H66" s="22"/>
      <c r="I66" s="21"/>
      <c r="J66" s="21"/>
      <c r="K66" s="21"/>
      <c r="L66" s="19"/>
      <c r="M66" s="21"/>
      <c r="N66" s="21"/>
      <c r="O66" s="21"/>
      <c r="P66" s="21"/>
      <c r="Q66" s="21"/>
      <c r="R66" s="21"/>
      <c r="S66" s="20"/>
      <c r="T66" s="20"/>
      <c r="U66" s="20"/>
      <c r="V66" s="19"/>
    </row>
    <row r="67" spans="2:41" s="8" customFormat="1" ht="15.6" customHeight="1" thickBot="1">
      <c r="B67" s="420" t="s">
        <v>55</v>
      </c>
      <c r="C67" s="421"/>
      <c r="D67" s="424"/>
      <c r="E67" s="527" t="s">
        <v>41</v>
      </c>
      <c r="F67" s="528"/>
      <c r="G67" s="528"/>
      <c r="H67" s="528"/>
      <c r="I67" s="528"/>
      <c r="J67" s="528"/>
      <c r="K67" s="528"/>
      <c r="L67" s="529"/>
      <c r="M67" s="527" t="s">
        <v>54</v>
      </c>
      <c r="N67" s="528"/>
      <c r="O67" s="529"/>
      <c r="P67" s="420" t="s">
        <v>53</v>
      </c>
      <c r="Q67" s="421"/>
      <c r="R67" s="421"/>
      <c r="S67" s="17" t="s">
        <v>6</v>
      </c>
      <c r="T67" s="423" t="s">
        <v>52</v>
      </c>
      <c r="U67" s="421"/>
      <c r="V67" s="421"/>
      <c r="W67" s="18" t="s">
        <v>6</v>
      </c>
      <c r="X67" s="420" t="s">
        <v>51</v>
      </c>
      <c r="Y67" s="421"/>
      <c r="Z67" s="422"/>
      <c r="AA67" s="478" t="s">
        <v>50</v>
      </c>
      <c r="AB67" s="479"/>
      <c r="AC67" s="503"/>
      <c r="AD67" s="478" t="s">
        <v>49</v>
      </c>
      <c r="AE67" s="479"/>
      <c r="AF67" s="479"/>
      <c r="AG67" s="478" t="s">
        <v>48</v>
      </c>
      <c r="AH67" s="479"/>
      <c r="AI67" s="480"/>
      <c r="AJ67" s="17" t="s">
        <v>6</v>
      </c>
      <c r="AK67" s="481" t="s">
        <v>47</v>
      </c>
      <c r="AL67" s="482"/>
    </row>
    <row r="68" spans="2:41" s="8" customFormat="1" ht="15.6" customHeight="1" thickTop="1">
      <c r="B68" s="488" t="str">
        <f t="shared" ref="B68:B77" si="5">IF(B22="","",B22)</f>
        <v/>
      </c>
      <c r="C68" s="489"/>
      <c r="D68" s="490"/>
      <c r="E68" s="491" t="str">
        <f t="shared" ref="E68:E77" si="6">IF(E22="","",E22)</f>
        <v/>
      </c>
      <c r="F68" s="492"/>
      <c r="G68" s="492"/>
      <c r="H68" s="492"/>
      <c r="I68" s="492"/>
      <c r="J68" s="492"/>
      <c r="K68" s="492"/>
      <c r="L68" s="493"/>
      <c r="M68" s="494">
        <f t="shared" ref="M68:M77" si="7">IF(M22="","",M22)</f>
        <v>0</v>
      </c>
      <c r="N68" s="495"/>
      <c r="O68" s="496"/>
      <c r="P68" s="483">
        <f t="shared" ref="P68:P77" si="8">IF(P22="","",P22)</f>
        <v>0</v>
      </c>
      <c r="Q68" s="484"/>
      <c r="R68" s="485"/>
      <c r="S68" s="15" t="e">
        <f t="shared" ref="S68:S77" si="9">SUM(P68/M68)</f>
        <v>#DIV/0!</v>
      </c>
      <c r="T68" s="497">
        <f t="shared" ref="T68:T77" si="10">IF(T22="","",T22)</f>
        <v>0</v>
      </c>
      <c r="U68" s="498"/>
      <c r="V68" s="499"/>
      <c r="W68" s="16" t="e">
        <f t="shared" ref="W68:W77" si="11">SUM(T68/M68)</f>
        <v>#DIV/0!</v>
      </c>
      <c r="X68" s="483">
        <f t="shared" ref="X68:X77" si="12">IF(X22="","",X22)</f>
        <v>0</v>
      </c>
      <c r="Y68" s="484"/>
      <c r="Z68" s="485"/>
      <c r="AA68" s="483">
        <v>0</v>
      </c>
      <c r="AB68" s="484"/>
      <c r="AC68" s="485"/>
      <c r="AD68" s="483">
        <f>SUM(T68-X68-AA68)</f>
        <v>0</v>
      </c>
      <c r="AE68" s="484"/>
      <c r="AF68" s="485"/>
      <c r="AG68" s="483">
        <f t="shared" ref="AG68:AG77" si="13">SUM(M68-P68-T68)</f>
        <v>0</v>
      </c>
      <c r="AH68" s="484"/>
      <c r="AI68" s="485"/>
      <c r="AJ68" s="15" t="e">
        <f t="shared" ref="AJ68:AJ77" si="14">SUM(AG68/M68)</f>
        <v>#DIV/0!</v>
      </c>
      <c r="AK68" s="486" t="str">
        <f>IF(AH22="","",AH22)</f>
        <v/>
      </c>
      <c r="AL68" s="487"/>
      <c r="AO68" s="8" t="s">
        <v>46</v>
      </c>
    </row>
    <row r="69" spans="2:41" s="8" customFormat="1" ht="15.6" customHeight="1">
      <c r="B69" s="466" t="str">
        <f t="shared" si="5"/>
        <v/>
      </c>
      <c r="C69" s="467"/>
      <c r="D69" s="468"/>
      <c r="E69" s="406" t="str">
        <f t="shared" si="6"/>
        <v/>
      </c>
      <c r="F69" s="407"/>
      <c r="G69" s="407"/>
      <c r="H69" s="407"/>
      <c r="I69" s="407"/>
      <c r="J69" s="407"/>
      <c r="K69" s="407"/>
      <c r="L69" s="408"/>
      <c r="M69" s="457">
        <f t="shared" si="7"/>
        <v>0</v>
      </c>
      <c r="N69" s="458"/>
      <c r="O69" s="459"/>
      <c r="P69" s="457">
        <f t="shared" si="8"/>
        <v>0</v>
      </c>
      <c r="Q69" s="458"/>
      <c r="R69" s="459"/>
      <c r="S69" s="12" t="e">
        <f t="shared" si="9"/>
        <v>#DIV/0!</v>
      </c>
      <c r="T69" s="500">
        <f t="shared" si="10"/>
        <v>0</v>
      </c>
      <c r="U69" s="501"/>
      <c r="V69" s="502"/>
      <c r="W69" s="13" t="e">
        <f t="shared" si="11"/>
        <v>#DIV/0!</v>
      </c>
      <c r="X69" s="457">
        <f t="shared" si="12"/>
        <v>0</v>
      </c>
      <c r="Y69" s="458"/>
      <c r="Z69" s="459"/>
      <c r="AA69" s="457">
        <v>0</v>
      </c>
      <c r="AB69" s="458"/>
      <c r="AC69" s="459"/>
      <c r="AD69" s="457">
        <f t="shared" ref="AD69:AD77" si="15">SUM(T69-X69-AA69)</f>
        <v>0</v>
      </c>
      <c r="AE69" s="458"/>
      <c r="AF69" s="459"/>
      <c r="AG69" s="457">
        <f t="shared" si="13"/>
        <v>0</v>
      </c>
      <c r="AH69" s="458"/>
      <c r="AI69" s="459"/>
      <c r="AJ69" s="12" t="e">
        <f t="shared" si="14"/>
        <v>#DIV/0!</v>
      </c>
      <c r="AK69" s="455" t="str">
        <f t="shared" ref="AK69:AK77" si="16">IF(AH23="","",AH23)</f>
        <v/>
      </c>
      <c r="AL69" s="456"/>
      <c r="AO69" s="8" t="s">
        <v>45</v>
      </c>
    </row>
    <row r="70" spans="2:41" s="8" customFormat="1" ht="15.6" customHeight="1">
      <c r="B70" s="469" t="str">
        <f t="shared" si="5"/>
        <v/>
      </c>
      <c r="C70" s="470"/>
      <c r="D70" s="471"/>
      <c r="E70" s="415" t="str">
        <f t="shared" si="6"/>
        <v/>
      </c>
      <c r="F70" s="416"/>
      <c r="G70" s="416"/>
      <c r="H70" s="416"/>
      <c r="I70" s="416"/>
      <c r="J70" s="416"/>
      <c r="K70" s="416"/>
      <c r="L70" s="417"/>
      <c r="M70" s="472">
        <f t="shared" si="7"/>
        <v>0</v>
      </c>
      <c r="N70" s="473"/>
      <c r="O70" s="474"/>
      <c r="P70" s="472">
        <f t="shared" si="8"/>
        <v>0</v>
      </c>
      <c r="Q70" s="473"/>
      <c r="R70" s="474"/>
      <c r="S70" s="12" t="e">
        <f t="shared" si="9"/>
        <v>#DIV/0!</v>
      </c>
      <c r="T70" s="475">
        <f t="shared" si="10"/>
        <v>0</v>
      </c>
      <c r="U70" s="476"/>
      <c r="V70" s="477"/>
      <c r="W70" s="13" t="e">
        <f t="shared" si="11"/>
        <v>#DIV/0!</v>
      </c>
      <c r="X70" s="472">
        <f t="shared" si="12"/>
        <v>0</v>
      </c>
      <c r="Y70" s="473"/>
      <c r="Z70" s="474"/>
      <c r="AA70" s="472">
        <v>0</v>
      </c>
      <c r="AB70" s="473"/>
      <c r="AC70" s="474"/>
      <c r="AD70" s="472">
        <f t="shared" si="15"/>
        <v>0</v>
      </c>
      <c r="AE70" s="473"/>
      <c r="AF70" s="474"/>
      <c r="AG70" s="472">
        <f t="shared" si="13"/>
        <v>0</v>
      </c>
      <c r="AH70" s="473"/>
      <c r="AI70" s="474"/>
      <c r="AJ70" s="12" t="e">
        <f t="shared" si="14"/>
        <v>#DIV/0!</v>
      </c>
      <c r="AK70" s="455" t="str">
        <f t="shared" si="16"/>
        <v/>
      </c>
      <c r="AL70" s="456"/>
      <c r="AO70" s="14" t="s">
        <v>44</v>
      </c>
    </row>
    <row r="71" spans="2:41" s="8" customFormat="1" ht="15.6" customHeight="1">
      <c r="B71" s="466" t="str">
        <f t="shared" si="5"/>
        <v/>
      </c>
      <c r="C71" s="467"/>
      <c r="D71" s="468"/>
      <c r="E71" s="406" t="str">
        <f t="shared" si="6"/>
        <v/>
      </c>
      <c r="F71" s="407"/>
      <c r="G71" s="407"/>
      <c r="H71" s="407"/>
      <c r="I71" s="407"/>
      <c r="J71" s="407"/>
      <c r="K71" s="407"/>
      <c r="L71" s="408"/>
      <c r="M71" s="457">
        <f t="shared" si="7"/>
        <v>0</v>
      </c>
      <c r="N71" s="458"/>
      <c r="O71" s="459"/>
      <c r="P71" s="457">
        <f t="shared" si="8"/>
        <v>0</v>
      </c>
      <c r="Q71" s="458"/>
      <c r="R71" s="459"/>
      <c r="S71" s="12" t="e">
        <f t="shared" si="9"/>
        <v>#DIV/0!</v>
      </c>
      <c r="T71" s="457">
        <f t="shared" si="10"/>
        <v>0</v>
      </c>
      <c r="U71" s="458"/>
      <c r="V71" s="459"/>
      <c r="W71" s="13" t="e">
        <f t="shared" si="11"/>
        <v>#DIV/0!</v>
      </c>
      <c r="X71" s="457">
        <f t="shared" si="12"/>
        <v>0</v>
      </c>
      <c r="Y71" s="458"/>
      <c r="Z71" s="459"/>
      <c r="AA71" s="457">
        <v>0</v>
      </c>
      <c r="AB71" s="458"/>
      <c r="AC71" s="459"/>
      <c r="AD71" s="457">
        <f t="shared" si="15"/>
        <v>0</v>
      </c>
      <c r="AE71" s="458"/>
      <c r="AF71" s="459"/>
      <c r="AG71" s="457">
        <f t="shared" si="13"/>
        <v>0</v>
      </c>
      <c r="AH71" s="458"/>
      <c r="AI71" s="459"/>
      <c r="AJ71" s="12" t="e">
        <f t="shared" si="14"/>
        <v>#DIV/0!</v>
      </c>
      <c r="AK71" s="455" t="str">
        <f t="shared" si="16"/>
        <v/>
      </c>
      <c r="AL71" s="456"/>
      <c r="AO71" s="8" t="s">
        <v>11</v>
      </c>
    </row>
    <row r="72" spans="2:41" s="8" customFormat="1" ht="15.6" customHeight="1">
      <c r="B72" s="466" t="str">
        <f t="shared" si="5"/>
        <v/>
      </c>
      <c r="C72" s="467"/>
      <c r="D72" s="468"/>
      <c r="E72" s="406" t="str">
        <f t="shared" si="6"/>
        <v/>
      </c>
      <c r="F72" s="407"/>
      <c r="G72" s="407"/>
      <c r="H72" s="407"/>
      <c r="I72" s="407"/>
      <c r="J72" s="407"/>
      <c r="K72" s="407"/>
      <c r="L72" s="408"/>
      <c r="M72" s="457">
        <f t="shared" si="7"/>
        <v>0</v>
      </c>
      <c r="N72" s="458"/>
      <c r="O72" s="459"/>
      <c r="P72" s="457">
        <f t="shared" si="8"/>
        <v>0</v>
      </c>
      <c r="Q72" s="458"/>
      <c r="R72" s="459"/>
      <c r="S72" s="12" t="e">
        <f t="shared" si="9"/>
        <v>#DIV/0!</v>
      </c>
      <c r="T72" s="457">
        <f t="shared" si="10"/>
        <v>0</v>
      </c>
      <c r="U72" s="458"/>
      <c r="V72" s="459"/>
      <c r="W72" s="13" t="e">
        <f t="shared" si="11"/>
        <v>#DIV/0!</v>
      </c>
      <c r="X72" s="457">
        <f t="shared" si="12"/>
        <v>0</v>
      </c>
      <c r="Y72" s="458"/>
      <c r="Z72" s="459"/>
      <c r="AA72" s="457">
        <v>0</v>
      </c>
      <c r="AB72" s="458"/>
      <c r="AC72" s="459"/>
      <c r="AD72" s="457">
        <f t="shared" si="15"/>
        <v>0</v>
      </c>
      <c r="AE72" s="458"/>
      <c r="AF72" s="459"/>
      <c r="AG72" s="457">
        <f t="shared" si="13"/>
        <v>0</v>
      </c>
      <c r="AH72" s="458"/>
      <c r="AI72" s="459"/>
      <c r="AJ72" s="12" t="e">
        <f t="shared" si="14"/>
        <v>#DIV/0!</v>
      </c>
      <c r="AK72" s="455" t="str">
        <f t="shared" si="16"/>
        <v/>
      </c>
      <c r="AL72" s="456"/>
      <c r="AO72" s="8" t="s">
        <v>45</v>
      </c>
    </row>
    <row r="73" spans="2:41" s="8" customFormat="1" ht="15.6" customHeight="1">
      <c r="B73" s="466" t="str">
        <f t="shared" si="5"/>
        <v/>
      </c>
      <c r="C73" s="467"/>
      <c r="D73" s="468"/>
      <c r="E73" s="406" t="str">
        <f t="shared" si="6"/>
        <v/>
      </c>
      <c r="F73" s="407"/>
      <c r="G73" s="407"/>
      <c r="H73" s="407"/>
      <c r="I73" s="407"/>
      <c r="J73" s="407"/>
      <c r="K73" s="407"/>
      <c r="L73" s="408"/>
      <c r="M73" s="457">
        <f t="shared" si="7"/>
        <v>0</v>
      </c>
      <c r="N73" s="458"/>
      <c r="O73" s="459"/>
      <c r="P73" s="457">
        <f t="shared" si="8"/>
        <v>0</v>
      </c>
      <c r="Q73" s="458"/>
      <c r="R73" s="459"/>
      <c r="S73" s="12" t="e">
        <f t="shared" si="9"/>
        <v>#DIV/0!</v>
      </c>
      <c r="T73" s="457">
        <f t="shared" si="10"/>
        <v>0</v>
      </c>
      <c r="U73" s="458"/>
      <c r="V73" s="459"/>
      <c r="W73" s="13" t="e">
        <f t="shared" si="11"/>
        <v>#DIV/0!</v>
      </c>
      <c r="X73" s="457">
        <f t="shared" si="12"/>
        <v>0</v>
      </c>
      <c r="Y73" s="458"/>
      <c r="Z73" s="459"/>
      <c r="AA73" s="457">
        <v>0</v>
      </c>
      <c r="AB73" s="458"/>
      <c r="AC73" s="459"/>
      <c r="AD73" s="457">
        <f t="shared" si="15"/>
        <v>0</v>
      </c>
      <c r="AE73" s="458"/>
      <c r="AF73" s="459"/>
      <c r="AG73" s="457">
        <f t="shared" si="13"/>
        <v>0</v>
      </c>
      <c r="AH73" s="458"/>
      <c r="AI73" s="459"/>
      <c r="AJ73" s="12" t="e">
        <f t="shared" si="14"/>
        <v>#DIV/0!</v>
      </c>
      <c r="AK73" s="455" t="str">
        <f t="shared" si="16"/>
        <v/>
      </c>
      <c r="AL73" s="456"/>
      <c r="AO73" s="14" t="s">
        <v>44</v>
      </c>
    </row>
    <row r="74" spans="2:41" s="8" customFormat="1" ht="15.6" customHeight="1">
      <c r="B74" s="466" t="str">
        <f t="shared" si="5"/>
        <v/>
      </c>
      <c r="C74" s="467"/>
      <c r="D74" s="468"/>
      <c r="E74" s="406" t="str">
        <f t="shared" si="6"/>
        <v/>
      </c>
      <c r="F74" s="407"/>
      <c r="G74" s="407"/>
      <c r="H74" s="407"/>
      <c r="I74" s="407"/>
      <c r="J74" s="407"/>
      <c r="K74" s="407"/>
      <c r="L74" s="408"/>
      <c r="M74" s="457">
        <f t="shared" si="7"/>
        <v>0</v>
      </c>
      <c r="N74" s="458"/>
      <c r="O74" s="459"/>
      <c r="P74" s="457">
        <f t="shared" si="8"/>
        <v>0</v>
      </c>
      <c r="Q74" s="458"/>
      <c r="R74" s="459"/>
      <c r="S74" s="12" t="e">
        <f t="shared" si="9"/>
        <v>#DIV/0!</v>
      </c>
      <c r="T74" s="457">
        <f t="shared" si="10"/>
        <v>0</v>
      </c>
      <c r="U74" s="458"/>
      <c r="V74" s="459"/>
      <c r="W74" s="13" t="e">
        <f t="shared" si="11"/>
        <v>#DIV/0!</v>
      </c>
      <c r="X74" s="457">
        <f t="shared" si="12"/>
        <v>0</v>
      </c>
      <c r="Y74" s="458"/>
      <c r="Z74" s="459"/>
      <c r="AA74" s="457">
        <v>0</v>
      </c>
      <c r="AB74" s="458"/>
      <c r="AC74" s="459"/>
      <c r="AD74" s="457">
        <f t="shared" si="15"/>
        <v>0</v>
      </c>
      <c r="AE74" s="458"/>
      <c r="AF74" s="459"/>
      <c r="AG74" s="457">
        <f t="shared" si="13"/>
        <v>0</v>
      </c>
      <c r="AH74" s="458"/>
      <c r="AI74" s="459"/>
      <c r="AJ74" s="12" t="e">
        <f t="shared" si="14"/>
        <v>#DIV/0!</v>
      </c>
      <c r="AK74" s="455" t="str">
        <f t="shared" si="16"/>
        <v/>
      </c>
      <c r="AL74" s="456"/>
      <c r="AO74" s="8" t="s">
        <v>11</v>
      </c>
    </row>
    <row r="75" spans="2:41" s="8" customFormat="1" ht="15.6" customHeight="1">
      <c r="B75" s="466" t="str">
        <f t="shared" si="5"/>
        <v/>
      </c>
      <c r="C75" s="467"/>
      <c r="D75" s="468"/>
      <c r="E75" s="406" t="str">
        <f t="shared" si="6"/>
        <v/>
      </c>
      <c r="F75" s="407"/>
      <c r="G75" s="407"/>
      <c r="H75" s="407"/>
      <c r="I75" s="407"/>
      <c r="J75" s="407"/>
      <c r="K75" s="407"/>
      <c r="L75" s="408"/>
      <c r="M75" s="457">
        <f t="shared" si="7"/>
        <v>0</v>
      </c>
      <c r="N75" s="458"/>
      <c r="O75" s="459"/>
      <c r="P75" s="457">
        <f t="shared" si="8"/>
        <v>0</v>
      </c>
      <c r="Q75" s="458"/>
      <c r="R75" s="459"/>
      <c r="S75" s="12" t="e">
        <f t="shared" si="9"/>
        <v>#DIV/0!</v>
      </c>
      <c r="T75" s="457">
        <f t="shared" si="10"/>
        <v>0</v>
      </c>
      <c r="U75" s="458"/>
      <c r="V75" s="459"/>
      <c r="W75" s="13" t="e">
        <f t="shared" si="11"/>
        <v>#DIV/0!</v>
      </c>
      <c r="X75" s="457">
        <f t="shared" si="12"/>
        <v>0</v>
      </c>
      <c r="Y75" s="458"/>
      <c r="Z75" s="459"/>
      <c r="AA75" s="457">
        <v>0</v>
      </c>
      <c r="AB75" s="458"/>
      <c r="AC75" s="459"/>
      <c r="AD75" s="457">
        <f t="shared" si="15"/>
        <v>0</v>
      </c>
      <c r="AE75" s="458"/>
      <c r="AF75" s="459"/>
      <c r="AG75" s="457">
        <f t="shared" si="13"/>
        <v>0</v>
      </c>
      <c r="AH75" s="458"/>
      <c r="AI75" s="459"/>
      <c r="AJ75" s="12" t="e">
        <f t="shared" si="14"/>
        <v>#DIV/0!</v>
      </c>
      <c r="AK75" s="455" t="str">
        <f t="shared" si="16"/>
        <v/>
      </c>
      <c r="AL75" s="456"/>
      <c r="AO75" s="14" t="s">
        <v>44</v>
      </c>
    </row>
    <row r="76" spans="2:41" s="8" customFormat="1" ht="15.6" customHeight="1">
      <c r="B76" s="466" t="str">
        <f t="shared" si="5"/>
        <v/>
      </c>
      <c r="C76" s="467"/>
      <c r="D76" s="468"/>
      <c r="E76" s="406" t="str">
        <f t="shared" si="6"/>
        <v/>
      </c>
      <c r="F76" s="407"/>
      <c r="G76" s="407"/>
      <c r="H76" s="407"/>
      <c r="I76" s="407"/>
      <c r="J76" s="407"/>
      <c r="K76" s="407"/>
      <c r="L76" s="408"/>
      <c r="M76" s="457">
        <f t="shared" si="7"/>
        <v>0</v>
      </c>
      <c r="N76" s="458"/>
      <c r="O76" s="459"/>
      <c r="P76" s="457">
        <f t="shared" si="8"/>
        <v>0</v>
      </c>
      <c r="Q76" s="458"/>
      <c r="R76" s="459"/>
      <c r="S76" s="12" t="e">
        <f t="shared" si="9"/>
        <v>#DIV/0!</v>
      </c>
      <c r="T76" s="457">
        <f t="shared" si="10"/>
        <v>0</v>
      </c>
      <c r="U76" s="458"/>
      <c r="V76" s="459"/>
      <c r="W76" s="13" t="e">
        <f t="shared" si="11"/>
        <v>#DIV/0!</v>
      </c>
      <c r="X76" s="457">
        <f t="shared" si="12"/>
        <v>0</v>
      </c>
      <c r="Y76" s="458"/>
      <c r="Z76" s="459"/>
      <c r="AA76" s="457">
        <v>0</v>
      </c>
      <c r="AB76" s="458"/>
      <c r="AC76" s="459"/>
      <c r="AD76" s="457">
        <f t="shared" si="15"/>
        <v>0</v>
      </c>
      <c r="AE76" s="458"/>
      <c r="AF76" s="459"/>
      <c r="AG76" s="457">
        <f t="shared" si="13"/>
        <v>0</v>
      </c>
      <c r="AH76" s="458"/>
      <c r="AI76" s="459"/>
      <c r="AJ76" s="12" t="e">
        <f t="shared" si="14"/>
        <v>#DIV/0!</v>
      </c>
      <c r="AK76" s="455" t="str">
        <f t="shared" si="16"/>
        <v/>
      </c>
      <c r="AL76" s="456"/>
      <c r="AO76" s="8" t="s">
        <v>11</v>
      </c>
    </row>
    <row r="77" spans="2:41" s="8" customFormat="1" ht="15.6" customHeight="1" thickBot="1">
      <c r="B77" s="437" t="str">
        <f t="shared" si="5"/>
        <v/>
      </c>
      <c r="C77" s="438"/>
      <c r="D77" s="439"/>
      <c r="E77" s="406" t="str">
        <f t="shared" si="6"/>
        <v/>
      </c>
      <c r="F77" s="407"/>
      <c r="G77" s="407"/>
      <c r="H77" s="407"/>
      <c r="I77" s="407"/>
      <c r="J77" s="407"/>
      <c r="K77" s="407"/>
      <c r="L77" s="408"/>
      <c r="M77" s="440">
        <f t="shared" si="7"/>
        <v>0</v>
      </c>
      <c r="N77" s="441"/>
      <c r="O77" s="442"/>
      <c r="P77" s="440">
        <f t="shared" si="8"/>
        <v>0</v>
      </c>
      <c r="Q77" s="441"/>
      <c r="R77" s="442"/>
      <c r="S77" s="10" t="e">
        <f t="shared" si="9"/>
        <v>#DIV/0!</v>
      </c>
      <c r="T77" s="440">
        <f t="shared" si="10"/>
        <v>0</v>
      </c>
      <c r="U77" s="441"/>
      <c r="V77" s="442"/>
      <c r="W77" s="11" t="e">
        <f t="shared" si="11"/>
        <v>#DIV/0!</v>
      </c>
      <c r="X77" s="440">
        <f t="shared" si="12"/>
        <v>0</v>
      </c>
      <c r="Y77" s="441"/>
      <c r="Z77" s="442"/>
      <c r="AA77" s="440">
        <v>0</v>
      </c>
      <c r="AB77" s="441"/>
      <c r="AC77" s="442"/>
      <c r="AD77" s="440">
        <f t="shared" si="15"/>
        <v>0</v>
      </c>
      <c r="AE77" s="441"/>
      <c r="AF77" s="442"/>
      <c r="AG77" s="440">
        <f t="shared" si="13"/>
        <v>0</v>
      </c>
      <c r="AH77" s="441"/>
      <c r="AI77" s="442"/>
      <c r="AJ77" s="10" t="e">
        <f t="shared" si="14"/>
        <v>#DIV/0!</v>
      </c>
      <c r="AK77" s="425" t="str">
        <f t="shared" si="16"/>
        <v/>
      </c>
      <c r="AL77" s="426"/>
      <c r="AO77" s="8" t="s">
        <v>10</v>
      </c>
    </row>
    <row r="78" spans="2:41" s="8" customFormat="1" ht="15.6" customHeight="1" thickTop="1">
      <c r="B78" s="427"/>
      <c r="C78" s="428"/>
      <c r="D78" s="428"/>
      <c r="E78" s="428"/>
      <c r="F78" s="428"/>
      <c r="G78" s="428"/>
      <c r="H78" s="428"/>
      <c r="I78" s="428"/>
      <c r="J78" s="428"/>
      <c r="K78" s="428"/>
      <c r="L78" s="428"/>
      <c r="M78" s="428"/>
      <c r="N78" s="428"/>
      <c r="O78" s="428"/>
      <c r="P78" s="428"/>
      <c r="Q78" s="428"/>
      <c r="R78" s="428"/>
      <c r="S78" s="429"/>
      <c r="T78" s="430">
        <f>SUM(T68:V77)</f>
        <v>0</v>
      </c>
      <c r="U78" s="431"/>
      <c r="V78" s="431"/>
      <c r="W78" s="9"/>
      <c r="X78" s="432">
        <f>SUM(X68:Z77)</f>
        <v>0</v>
      </c>
      <c r="Y78" s="431"/>
      <c r="Z78" s="433"/>
      <c r="AA78" s="434">
        <f>SUM(AA68:AC77)</f>
        <v>0</v>
      </c>
      <c r="AB78" s="435"/>
      <c r="AC78" s="436"/>
      <c r="AD78" s="434">
        <f>SUM(AD68:AF77)</f>
        <v>0</v>
      </c>
      <c r="AE78" s="435"/>
      <c r="AF78" s="435"/>
      <c r="AG78" s="463"/>
      <c r="AH78" s="464"/>
      <c r="AI78" s="464"/>
      <c r="AJ78" s="464"/>
      <c r="AK78" s="464"/>
      <c r="AL78" s="465"/>
    </row>
    <row r="79" spans="2:41" s="8" customFormat="1" ht="6" customHeight="1"/>
    <row r="80" spans="2:41" s="8" customFormat="1" ht="16.149999999999999" customHeight="1">
      <c r="B80" s="418" t="s">
        <v>43</v>
      </c>
      <c r="C80" s="418"/>
      <c r="D80" s="418"/>
      <c r="E80" s="418"/>
      <c r="F80" s="418"/>
      <c r="G80" s="418"/>
      <c r="T80" s="419" t="s">
        <v>42</v>
      </c>
      <c r="U80" s="419"/>
      <c r="V80" s="419"/>
      <c r="W80" s="419"/>
      <c r="X80" s="419"/>
      <c r="Y80" s="419"/>
    </row>
    <row r="81" spans="2:39" s="8" customFormat="1" ht="16.149999999999999" customHeight="1" thickBot="1">
      <c r="B81" s="420" t="s">
        <v>41</v>
      </c>
      <c r="C81" s="421"/>
      <c r="D81" s="421"/>
      <c r="E81" s="421"/>
      <c r="F81" s="421"/>
      <c r="G81" s="421"/>
      <c r="H81" s="421"/>
      <c r="I81" s="422"/>
      <c r="J81" s="423" t="s">
        <v>40</v>
      </c>
      <c r="K81" s="421"/>
      <c r="L81" s="424"/>
      <c r="M81" s="420" t="s">
        <v>39</v>
      </c>
      <c r="N81" s="421"/>
      <c r="O81" s="421"/>
      <c r="P81" s="420" t="s">
        <v>38</v>
      </c>
      <c r="Q81" s="421"/>
      <c r="R81" s="422"/>
      <c r="T81" s="460"/>
      <c r="U81" s="461"/>
      <c r="V81" s="461"/>
      <c r="W81" s="461"/>
      <c r="X81" s="461"/>
      <c r="Y81" s="461"/>
      <c r="Z81" s="461"/>
      <c r="AA81" s="461"/>
      <c r="AB81" s="461"/>
      <c r="AC81" s="461"/>
      <c r="AD81" s="461"/>
      <c r="AE81" s="461"/>
      <c r="AF81" s="461"/>
      <c r="AG81" s="461"/>
      <c r="AH81" s="461"/>
      <c r="AI81" s="461"/>
      <c r="AJ81" s="461"/>
      <c r="AK81" s="461"/>
      <c r="AL81" s="462"/>
    </row>
    <row r="82" spans="2:39" s="8" customFormat="1" ht="16.149999999999999" customHeight="1" thickTop="1">
      <c r="B82" s="443" t="str">
        <f>IF(B36="","",B36)</f>
        <v>該当なし</v>
      </c>
      <c r="C82" s="444"/>
      <c r="D82" s="444"/>
      <c r="E82" s="444"/>
      <c r="F82" s="444"/>
      <c r="G82" s="444"/>
      <c r="H82" s="444"/>
      <c r="I82" s="445"/>
      <c r="J82" s="446">
        <f>SUM(J36)</f>
        <v>0</v>
      </c>
      <c r="K82" s="447"/>
      <c r="L82" s="448"/>
      <c r="M82" s="449" t="str">
        <f>IF(M36="","",M36)</f>
        <v/>
      </c>
      <c r="N82" s="450"/>
      <c r="O82" s="450"/>
      <c r="P82" s="449" t="str">
        <f>IF(P36="","",P36)</f>
        <v/>
      </c>
      <c r="Q82" s="450"/>
      <c r="R82" s="451"/>
      <c r="T82" s="415"/>
      <c r="U82" s="416"/>
      <c r="V82" s="416"/>
      <c r="W82" s="416"/>
      <c r="X82" s="416"/>
      <c r="Y82" s="416"/>
      <c r="Z82" s="416"/>
      <c r="AA82" s="416"/>
      <c r="AB82" s="416"/>
      <c r="AC82" s="416"/>
      <c r="AD82" s="416"/>
      <c r="AE82" s="416"/>
      <c r="AF82" s="416"/>
      <c r="AG82" s="416"/>
      <c r="AH82" s="416"/>
      <c r="AI82" s="416"/>
      <c r="AJ82" s="416"/>
      <c r="AK82" s="416"/>
      <c r="AL82" s="417"/>
    </row>
    <row r="83" spans="2:39" s="4" customFormat="1" ht="16.149999999999999" customHeight="1">
      <c r="B83" s="406" t="str">
        <f>IF(B37="","",B37)</f>
        <v/>
      </c>
      <c r="C83" s="407"/>
      <c r="D83" s="407"/>
      <c r="E83" s="407"/>
      <c r="F83" s="407"/>
      <c r="G83" s="407"/>
      <c r="H83" s="407"/>
      <c r="I83" s="408"/>
      <c r="J83" s="409">
        <f>SUM(J37)</f>
        <v>0</v>
      </c>
      <c r="K83" s="410"/>
      <c r="L83" s="411"/>
      <c r="M83" s="452" t="str">
        <f>IF(M37="","",M37)</f>
        <v/>
      </c>
      <c r="N83" s="453"/>
      <c r="O83" s="453"/>
      <c r="P83" s="452" t="str">
        <f>IF(P37="","",P37)</f>
        <v/>
      </c>
      <c r="Q83" s="453"/>
      <c r="R83" s="454"/>
      <c r="T83" s="415"/>
      <c r="U83" s="416"/>
      <c r="V83" s="416"/>
      <c r="W83" s="416"/>
      <c r="X83" s="416"/>
      <c r="Y83" s="416"/>
      <c r="Z83" s="416"/>
      <c r="AA83" s="416"/>
      <c r="AB83" s="416"/>
      <c r="AC83" s="416"/>
      <c r="AD83" s="416"/>
      <c r="AE83" s="416"/>
      <c r="AF83" s="416"/>
      <c r="AG83" s="416"/>
      <c r="AH83" s="416"/>
      <c r="AI83" s="416"/>
      <c r="AJ83" s="416"/>
      <c r="AK83" s="416"/>
      <c r="AL83" s="417"/>
    </row>
    <row r="84" spans="2:39" s="4" customFormat="1" ht="16.149999999999999" customHeight="1">
      <c r="B84" s="406" t="str">
        <f>IF(B38="","",B38)</f>
        <v/>
      </c>
      <c r="C84" s="407"/>
      <c r="D84" s="407"/>
      <c r="E84" s="407"/>
      <c r="F84" s="407"/>
      <c r="G84" s="407"/>
      <c r="H84" s="407"/>
      <c r="I84" s="408"/>
      <c r="J84" s="409">
        <f>SUM(J38)</f>
        <v>0</v>
      </c>
      <c r="K84" s="410"/>
      <c r="L84" s="411"/>
      <c r="M84" s="412" t="str">
        <f>IF(M38="","",M38)</f>
        <v/>
      </c>
      <c r="N84" s="413"/>
      <c r="O84" s="414"/>
      <c r="P84" s="412" t="str">
        <f>IF(P38="","",P38)</f>
        <v/>
      </c>
      <c r="Q84" s="413"/>
      <c r="R84" s="414"/>
      <c r="T84" s="415"/>
      <c r="U84" s="416"/>
      <c r="V84" s="416"/>
      <c r="W84" s="416"/>
      <c r="X84" s="416"/>
      <c r="Y84" s="416"/>
      <c r="Z84" s="416"/>
      <c r="AA84" s="416"/>
      <c r="AB84" s="416"/>
      <c r="AC84" s="416"/>
      <c r="AD84" s="416"/>
      <c r="AE84" s="416"/>
      <c r="AF84" s="416"/>
      <c r="AG84" s="416"/>
      <c r="AH84" s="416"/>
      <c r="AI84" s="416"/>
      <c r="AJ84" s="416"/>
      <c r="AK84" s="416"/>
      <c r="AL84" s="417"/>
    </row>
    <row r="85" spans="2:39" s="4" customFormat="1" ht="16.149999999999999" customHeight="1">
      <c r="B85" s="406" t="str">
        <f>IF(B39="","",B39)</f>
        <v/>
      </c>
      <c r="C85" s="407"/>
      <c r="D85" s="407"/>
      <c r="E85" s="407"/>
      <c r="F85" s="407"/>
      <c r="G85" s="407"/>
      <c r="H85" s="407"/>
      <c r="I85" s="408"/>
      <c r="J85" s="409">
        <f>SUM(J39)</f>
        <v>0</v>
      </c>
      <c r="K85" s="410"/>
      <c r="L85" s="411"/>
      <c r="M85" s="412" t="str">
        <f>IF(M39="","",M39)</f>
        <v/>
      </c>
      <c r="N85" s="413"/>
      <c r="O85" s="414"/>
      <c r="P85" s="412" t="str">
        <f>IF(P39="","",P39)</f>
        <v/>
      </c>
      <c r="Q85" s="413"/>
      <c r="R85" s="414"/>
      <c r="T85" s="415"/>
      <c r="U85" s="416"/>
      <c r="V85" s="416"/>
      <c r="W85" s="416"/>
      <c r="X85" s="416"/>
      <c r="Y85" s="416"/>
      <c r="Z85" s="416"/>
      <c r="AA85" s="416"/>
      <c r="AB85" s="416"/>
      <c r="AC85" s="416"/>
      <c r="AD85" s="416"/>
      <c r="AE85" s="416"/>
      <c r="AF85" s="416"/>
      <c r="AG85" s="416"/>
      <c r="AH85" s="416"/>
      <c r="AI85" s="416"/>
      <c r="AJ85" s="416"/>
      <c r="AK85" s="416"/>
      <c r="AL85" s="417"/>
    </row>
    <row r="86" spans="2:39" s="4" customFormat="1" ht="16.149999999999999" customHeight="1" thickBot="1">
      <c r="B86" s="391" t="str">
        <f>IF(B40="","",B40)</f>
        <v/>
      </c>
      <c r="C86" s="392"/>
      <c r="D86" s="392"/>
      <c r="E86" s="392"/>
      <c r="F86" s="392"/>
      <c r="G86" s="392"/>
      <c r="H86" s="392"/>
      <c r="I86" s="393"/>
      <c r="J86" s="394">
        <f>SUM(J40)</f>
        <v>0</v>
      </c>
      <c r="K86" s="395"/>
      <c r="L86" s="396"/>
      <c r="M86" s="397" t="str">
        <f>IF(M40="","",M40)</f>
        <v/>
      </c>
      <c r="N86" s="398"/>
      <c r="O86" s="399"/>
      <c r="P86" s="397" t="str">
        <f>IF(P40="","",P40)</f>
        <v/>
      </c>
      <c r="Q86" s="398"/>
      <c r="R86" s="399"/>
      <c r="T86" s="400"/>
      <c r="U86" s="401"/>
      <c r="V86" s="401"/>
      <c r="W86" s="401"/>
      <c r="X86" s="401"/>
      <c r="Y86" s="401"/>
      <c r="Z86" s="401"/>
      <c r="AA86" s="401"/>
      <c r="AB86" s="401"/>
      <c r="AC86" s="401"/>
      <c r="AD86" s="401"/>
      <c r="AE86" s="401"/>
      <c r="AF86" s="401"/>
      <c r="AG86" s="401"/>
      <c r="AH86" s="401"/>
      <c r="AI86" s="401"/>
      <c r="AJ86" s="401"/>
      <c r="AK86" s="401"/>
      <c r="AL86" s="402"/>
    </row>
    <row r="87" spans="2:39" s="4" customFormat="1" ht="16.149999999999999" customHeight="1" thickBot="1">
      <c r="B87" s="7"/>
      <c r="C87" s="7"/>
      <c r="D87" s="7"/>
      <c r="E87" s="7"/>
      <c r="F87" s="7"/>
      <c r="G87" s="7"/>
      <c r="H87" s="7"/>
      <c r="I87" s="7"/>
      <c r="J87" s="403">
        <f>SUM(J82:L86)</f>
        <v>0</v>
      </c>
      <c r="K87" s="404"/>
      <c r="L87" s="405"/>
      <c r="M87" s="6" t="s">
        <v>37</v>
      </c>
      <c r="O87" s="5"/>
      <c r="P87" s="5"/>
      <c r="Q87" s="5"/>
      <c r="R87" s="5"/>
    </row>
    <row r="88" spans="2:39" s="4" customFormat="1" ht="14.25" customHeight="1">
      <c r="C88" s="390" t="s">
        <v>36</v>
      </c>
      <c r="D88" s="390"/>
      <c r="E88" s="390"/>
      <c r="F88" s="390"/>
      <c r="G88" s="390"/>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row>
    <row r="89" spans="2:39" ht="15" customHeight="1">
      <c r="C89" s="390" t="s">
        <v>35</v>
      </c>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row>
    <row r="90" spans="2:39" ht="15" customHeight="1"/>
    <row r="91" spans="2:39" ht="15" customHeight="1">
      <c r="L91" s="3"/>
    </row>
    <row r="92" spans="2:39" ht="15" customHeight="1"/>
  </sheetData>
  <mergeCells count="428">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 ref="B11:F11"/>
    <mergeCell ref="H11:L11"/>
    <mergeCell ref="N11:R11"/>
    <mergeCell ref="T11:X11"/>
    <mergeCell ref="B12:F13"/>
    <mergeCell ref="H12:L13"/>
    <mergeCell ref="N12:R13"/>
    <mergeCell ref="T12:X13"/>
    <mergeCell ref="T15:AB16"/>
    <mergeCell ref="B16:F16"/>
    <mergeCell ref="H16:L16"/>
    <mergeCell ref="N16:R16"/>
    <mergeCell ref="B17:F18"/>
    <mergeCell ref="H17:L18"/>
    <mergeCell ref="N17:R18"/>
    <mergeCell ref="T17:AB18"/>
    <mergeCell ref="B20:G20"/>
    <mergeCell ref="B21:D21"/>
    <mergeCell ref="E21:L21"/>
    <mergeCell ref="M21:O21"/>
    <mergeCell ref="P21:R21"/>
    <mergeCell ref="T21:V21"/>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24:D24"/>
    <mergeCell ref="M24:O24"/>
    <mergeCell ref="P24:R24"/>
    <mergeCell ref="T24:V24"/>
    <mergeCell ref="E23:L23"/>
    <mergeCell ref="X24:Z24"/>
    <mergeCell ref="B23:D23"/>
    <mergeCell ref="M23:O23"/>
    <mergeCell ref="P23:R23"/>
    <mergeCell ref="T23:V23"/>
    <mergeCell ref="E24:L24"/>
    <mergeCell ref="AJ23:AL23"/>
    <mergeCell ref="AA24:AC24"/>
    <mergeCell ref="AD24:AF24"/>
    <mergeCell ref="AH24:AI24"/>
    <mergeCell ref="AJ24:AL24"/>
    <mergeCell ref="X23:Z23"/>
    <mergeCell ref="AA23:AC23"/>
    <mergeCell ref="AD23:AF23"/>
    <mergeCell ref="AH23:AI23"/>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X29:Z29"/>
    <mergeCell ref="AA29:AC29"/>
    <mergeCell ref="AD29:AF29"/>
    <mergeCell ref="AH29:AI29"/>
    <mergeCell ref="T29:V29"/>
    <mergeCell ref="X32:Z32"/>
    <mergeCell ref="AA32:AC32"/>
    <mergeCell ref="AD32:AI32"/>
    <mergeCell ref="E29:L29"/>
    <mergeCell ref="B31:D31"/>
    <mergeCell ref="M31:O31"/>
    <mergeCell ref="P31:R31"/>
    <mergeCell ref="T31:V31"/>
    <mergeCell ref="B32:S32"/>
    <mergeCell ref="T32:V32"/>
    <mergeCell ref="E30:L30"/>
    <mergeCell ref="X31:Z31"/>
    <mergeCell ref="E31:L31"/>
    <mergeCell ref="X30:Z30"/>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W38:Y38"/>
    <mergeCell ref="Z38:AB38"/>
    <mergeCell ref="AD38:AF38"/>
    <mergeCell ref="AG38:AI38"/>
    <mergeCell ref="AJ38:AL38"/>
    <mergeCell ref="B37:I37"/>
    <mergeCell ref="J37:L37"/>
    <mergeCell ref="M37:O37"/>
    <mergeCell ref="P37:R37"/>
    <mergeCell ref="T37:V37"/>
    <mergeCell ref="W37:Y37"/>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T44:V44"/>
    <mergeCell ref="W44:Y44"/>
    <mergeCell ref="Z44:AB44"/>
    <mergeCell ref="AD44:AF44"/>
    <mergeCell ref="AG44:AI44"/>
    <mergeCell ref="AJ44:AL44"/>
    <mergeCell ref="A45:AM45"/>
    <mergeCell ref="AC46:AE46"/>
    <mergeCell ref="AF46:AK46"/>
    <mergeCell ref="B48:L49"/>
    <mergeCell ref="M48:N49"/>
    <mergeCell ref="AD48:AL48"/>
    <mergeCell ref="AD49:AL49"/>
    <mergeCell ref="B50:C50"/>
    <mergeCell ref="D50:I50"/>
    <mergeCell ref="AD50:AL51"/>
    <mergeCell ref="B51:C51"/>
    <mergeCell ref="D51:I51"/>
    <mergeCell ref="AD52:AL52"/>
    <mergeCell ref="N58:R59"/>
    <mergeCell ref="B53:F53"/>
    <mergeCell ref="G53:X53"/>
    <mergeCell ref="AD53:AL53"/>
    <mergeCell ref="AD54:AF54"/>
    <mergeCell ref="AG54:AI54"/>
    <mergeCell ref="AJ54:AL54"/>
    <mergeCell ref="T58:X59"/>
    <mergeCell ref="H58:L5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AD67:AF67"/>
    <mergeCell ref="AG67:AI67"/>
    <mergeCell ref="AK67:AL67"/>
    <mergeCell ref="AA68:AC68"/>
    <mergeCell ref="AD68:AF68"/>
    <mergeCell ref="AG68:AI68"/>
    <mergeCell ref="AK68:AL68"/>
    <mergeCell ref="AA70:AC70"/>
    <mergeCell ref="AD70:AF70"/>
    <mergeCell ref="AG70:AI70"/>
    <mergeCell ref="AK70:AL70"/>
    <mergeCell ref="X71:Z71"/>
    <mergeCell ref="AA71:AC71"/>
    <mergeCell ref="AD71:AF71"/>
    <mergeCell ref="AG71:AI71"/>
    <mergeCell ref="AK73:AL73"/>
    <mergeCell ref="AK69:AL69"/>
    <mergeCell ref="B70:D70"/>
    <mergeCell ref="E70:L70"/>
    <mergeCell ref="M70:O70"/>
    <mergeCell ref="P70:R70"/>
    <mergeCell ref="T70:V70"/>
    <mergeCell ref="X70:Z70"/>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6:D76"/>
    <mergeCell ref="E76:L76"/>
    <mergeCell ref="M76:O76"/>
    <mergeCell ref="P76:R76"/>
    <mergeCell ref="T76:V76"/>
    <mergeCell ref="X76:Z76"/>
    <mergeCell ref="T77:V77"/>
    <mergeCell ref="X77:Z77"/>
    <mergeCell ref="AA77:AC77"/>
    <mergeCell ref="AK75:AL75"/>
    <mergeCell ref="AA76:AC76"/>
    <mergeCell ref="AD76:AF76"/>
    <mergeCell ref="AG76:AI76"/>
    <mergeCell ref="AK76:AL76"/>
    <mergeCell ref="M81:O81"/>
    <mergeCell ref="P81:R81"/>
    <mergeCell ref="T81:AL81"/>
    <mergeCell ref="AG78:AL78"/>
    <mergeCell ref="AA75:AC75"/>
    <mergeCell ref="AD75:AF75"/>
    <mergeCell ref="AG75:AI75"/>
    <mergeCell ref="B82:I82"/>
    <mergeCell ref="J82:L82"/>
    <mergeCell ref="M82:O82"/>
    <mergeCell ref="P82:R82"/>
    <mergeCell ref="T82:AL82"/>
    <mergeCell ref="B83:I83"/>
    <mergeCell ref="J83:L83"/>
    <mergeCell ref="M83:O83"/>
    <mergeCell ref="P83:R83"/>
    <mergeCell ref="T83:AL83"/>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s>
  <phoneticPr fontId="4"/>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指定請求書 外注工事用</vt:lpstr>
      <vt:lpstr>指定請求書　材料その他用</vt:lpstr>
      <vt:lpstr>常用伝票 (入力用)</vt:lpstr>
      <vt:lpstr>帳票25日</vt:lpstr>
      <vt:lpstr>'指定請求書 外注工事用'!Print_Area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201906-03m</cp:lastModifiedBy>
  <cp:lastPrinted>2023-06-05T07:18:56Z</cp:lastPrinted>
  <dcterms:created xsi:type="dcterms:W3CDTF">2001-06-05T01:11:38Z</dcterms:created>
  <dcterms:modified xsi:type="dcterms:W3CDTF">2023-09-15T07:59:18Z</dcterms:modified>
</cp:coreProperties>
</file>